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95/"/>
    </mc:Choice>
  </mc:AlternateContent>
  <xr:revisionPtr revIDLastSave="0" documentId="8_{60312D6C-0936-4AA4-B683-768765B501B3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<sst xmlns="http://schemas.openxmlformats.org/spreadsheetml/2006/main" count="72" uniqueCount="57">
  <si>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</si>
  <si>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</si>
  <si>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</si>
  <si>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</si>
  <si>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</si>
  <si>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</si>
  <si>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</si>
  <si>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</si>
  <si>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</si>
  <si>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</si>
  <si>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</si>
  <si>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</si>
  <si>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</si>
  <si>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</si>
  <si>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</si>
  <si>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</si>
  <si>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</si>
  <si>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</si>
  <si>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</si>
  <si>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</si>
  <si>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</si>
  <si>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</si>
  <si>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</si>
  <si>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</si>
  <si>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</si>
  <si>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</si>
  <si>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</si>
  <si>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</si>
  <si>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</si>
  <si>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</si>
  <si>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</si>
  <si>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</si>
  <si>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</si>
  <si>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</si>
  <si>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</si>
  <si>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</si>
  <si>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</si>
  <si>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</si>
  <si>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</si>
  <si>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</si>
  <si>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</si>
  <si>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</si>
  <si>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</si>
  <si>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</si>
  <si>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</si>
  <si>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</si>
  <si>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</si>
  <si>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</si>
  <si>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</si>
  <si>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</si>
  <si>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Closet 6 puertas 6 cajones</t>
  </si>
  <si>
    <t>Comoda 7 cajones</t>
  </si>
  <si>
    <t>https://sodimac.falabella.com/sodimac-cl/product/110295583/Closet-6-Puerta(s)-6-Cajone(s)-3-Repisa(s)-180x180x47-cm-Cerezo/110295591?kid=shopp173fc&amp;gad_source=1&amp;gclid=EAIaIQobChMI1Ia01eTjigMVwCFECB10sg1XEAQYAiABEgK-D_D_BwE&amp;gclsrc=aw.ds</t>
  </si>
  <si>
    <t>Valor acorde al mercado</t>
  </si>
  <si>
    <t>https://articulo.mercadolibre.cl/MLC-2134294398-comoda-7-cajones-_JM?matt_tool=16931662&amp;utm_source=google_shopping&amp;utm_medium=organic</t>
  </si>
  <si>
    <t>Sra. Vania Carolina Aillapan Saez</t>
  </si>
  <si>
    <t>Pje. 5 de febrero N°4965, Conchalí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</si>
</sst>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12</xdr:col>
      <xdr:colOff>35070</xdr:colOff>
      <xdr:row>51</xdr:row>
      <xdr:rowOff>98416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2C23ED4-1CF9-6E7C-9955-2161AF410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172075"/>
          <a:ext cx="9000000" cy="370267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12</xdr:col>
      <xdr:colOff>36975</xdr:colOff>
      <xdr:row>78</xdr:row>
      <xdr:rowOff>16110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DD468A-F5D1-D6B3-9D73-64448700C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6543675"/>
          <a:ext cx="9000000" cy="447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48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13.8">
      <c r="B7" s="167" t="s">
        <v>40</v>
      </c>
      <c r="C7" s="168"/>
      <c r="D7" s="135"/>
      <c r="E7" s="165"/>
      <c r="F7" s="65"/>
      <c r="G7" s="163"/>
      <c r="H7" s="67"/>
      <c r="I7" s="67">
        <f t="shared" ref="I7:I17" si="0">+F7*H7</f>
        <v>0</v>
      </c>
      <c r="J7" s="64"/>
      <c r="K7" s="65"/>
      <c r="L7" s="163"/>
      <c r="M7" s="67"/>
      <c r="N7" s="142">
        <f t="shared" ref="N7:N64" si="1">+K7*M7</f>
        <v>0</v>
      </c>
      <c r="O7" s="69">
        <v>0</v>
      </c>
      <c r="P7" s="67">
        <f t="shared" ref="P7:P64" si="2">+(-N7*O7)+N7</f>
        <v>0</v>
      </c>
      <c r="Q7" s="68"/>
      <c r="R7" s="148"/>
      <c r="S7" s="168"/>
      <c r="T7" s="148"/>
    </row>
    <row r="8" spans="2:20" s="166" customFormat="1" ht="13.8">
      <c r="B8" s="167" t="s">
        <v>41</v>
      </c>
      <c r="C8" s="168"/>
      <c r="D8" s="135"/>
      <c r="E8" s="165"/>
      <c r="F8" s="65"/>
      <c r="G8" s="163"/>
      <c r="H8" s="67"/>
      <c r="I8" s="67">
        <f t="shared" si="0"/>
        <v>0</v>
      </c>
      <c r="J8" s="64"/>
      <c r="K8" s="65"/>
      <c r="L8" s="163"/>
      <c r="M8" s="67"/>
      <c r="N8" s="142">
        <f t="shared" si="1"/>
        <v>0</v>
      </c>
      <c r="O8" s="69">
        <v>0</v>
      </c>
      <c r="P8" s="67">
        <f t="shared" si="2"/>
        <v>0</v>
      </c>
      <c r="Q8" s="68"/>
      <c r="R8" s="148"/>
      <c r="S8" s="168"/>
      <c r="T8" s="148"/>
    </row>
    <row r="9" spans="2:20" s="166" customFormat="1" ht="13.8">
      <c r="B9" s="167" t="s">
        <v>42</v>
      </c>
      <c r="C9" s="168"/>
      <c r="D9" s="135"/>
      <c r="E9" s="165"/>
      <c r="F9" s="65"/>
      <c r="G9" s="163"/>
      <c r="H9" s="67"/>
      <c r="I9" s="67">
        <f t="shared" si="0"/>
        <v>0</v>
      </c>
      <c r="J9" s="64"/>
      <c r="K9" s="65"/>
      <c r="L9" s="163"/>
      <c r="M9" s="67"/>
      <c r="N9" s="142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8"/>
      <c r="S9" s="168"/>
      <c r="T9" s="148"/>
    </row>
    <row r="10" spans="2:20" s="166" customFormat="1" ht="13.8">
      <c r="B10" s="167" t="s">
        <v>43</v>
      </c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67"/>
      <c r="N10" s="142">
        <f t="shared" si="3"/>
        <v>0</v>
      </c>
      <c r="O10" s="69">
        <v>0</v>
      </c>
      <c r="P10" s="67">
        <f t="shared" si="4"/>
        <v>0</v>
      </c>
      <c r="Q10" s="68"/>
      <c r="R10" s="148"/>
      <c r="S10" s="168"/>
      <c r="T10" s="148"/>
    </row>
    <row r="11" spans="2:20" s="166" customFormat="1" ht="13.8">
      <c r="B11" s="167" t="s">
        <v>44</v>
      </c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67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48"/>
    </row>
    <row r="12" spans="2:20" s="166" customFormat="1" ht="13.8">
      <c r="B12" s="167" t="s">
        <v>45</v>
      </c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67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8"/>
    </row>
    <row r="13" spans="2:20" s="166" customFormat="1" ht="13.8">
      <c r="B13" s="167" t="s">
        <v>46</v>
      </c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67"/>
      <c r="N13" s="142">
        <f t="shared" si="1"/>
        <v>0</v>
      </c>
      <c r="O13" s="69">
        <v>0</v>
      </c>
      <c r="P13" s="67">
        <f t="shared" si="2"/>
        <v>0</v>
      </c>
      <c r="Q13" s="68"/>
      <c r="R13" s="182"/>
      <c r="S13" s="168"/>
      <c r="T13" s="148"/>
    </row>
    <row r="14" spans="2:20" s="166" customFormat="1" ht="13.8">
      <c r="B14" s="167" t="s">
        <v>47</v>
      </c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1"/>
    </row>
    <row r="15" spans="2:20" s="166" customFormat="1" ht="13.8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0</v>
      </c>
      <c r="J66" s="64"/>
      <c r="K66" s="189" t="s">
        <v>11</v>
      </c>
      <c r="L66" s="190"/>
      <c r="M66" s="190"/>
      <c r="N66" s="190"/>
      <c r="O66" s="190"/>
      <c r="P66" s="94">
        <f>SUM(P7:P65)</f>
        <v>0</v>
      </c>
      <c r="Q66" s="71"/>
      <c r="R66" s="156"/>
      <c r="S66" s="49"/>
      <c r="T66" s="49"/>
    </row>
    <row r="67" spans="2:20" ht="13.2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0</v>
      </c>
      <c r="J68" s="64"/>
      <c r="K68" s="194" t="s">
        <v>12</v>
      </c>
      <c r="L68" s="193"/>
      <c r="M68" s="193"/>
      <c r="N68" s="193"/>
      <c r="O68" s="193"/>
      <c r="P68" s="97">
        <f>SUM(P66+P67)</f>
        <v>0</v>
      </c>
      <c r="Q68" s="72"/>
      <c r="R68" s="157"/>
      <c r="S68" s="49"/>
      <c r="T68" s="49"/>
    </row>
    <row r="69" spans="2:20" ht="13.2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0</v>
      </c>
      <c r="J70" s="64"/>
      <c r="K70" s="198" t="s">
        <v>13</v>
      </c>
      <c r="L70" s="197"/>
      <c r="M70" s="197"/>
      <c r="N70" s="197"/>
      <c r="O70" s="197"/>
      <c r="P70" s="106">
        <f>SUM(P68:P69)</f>
        <v>0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49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4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30" sqref="C3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23.21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 t="s">
        <v>55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 t="s">
        <v>56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50</v>
      </c>
      <c r="D7" s="29"/>
      <c r="E7" s="32"/>
      <c r="F7" s="122">
        <v>0</v>
      </c>
      <c r="G7" s="29">
        <v>1</v>
      </c>
      <c r="H7" s="31">
        <v>219990</v>
      </c>
      <c r="I7" s="32">
        <f>H7*G7</f>
        <v>219990</v>
      </c>
      <c r="J7" s="33">
        <v>0</v>
      </c>
      <c r="K7" s="48">
        <f>ROUND(I7-(I7*J7),2)</f>
        <v>219990</v>
      </c>
      <c r="L7" s="38" t="s">
        <v>53</v>
      </c>
      <c r="M7" s="161" t="s">
        <v>52</v>
      </c>
    </row>
    <row r="8" spans="1:13">
      <c r="A8" s="4"/>
      <c r="B8" s="30">
        <v>2</v>
      </c>
      <c r="C8" s="16" t="s">
        <v>51</v>
      </c>
      <c r="D8" s="29"/>
      <c r="E8" s="32"/>
      <c r="F8" s="122">
        <f t="shared" ref="F8:F12" si="0">E8*D8</f>
        <v>0</v>
      </c>
      <c r="G8" s="29">
        <v>1</v>
      </c>
      <c r="H8" s="31">
        <v>87990</v>
      </c>
      <c r="I8" s="32">
        <f t="shared" ref="I8:I22" si="1">H8*G8</f>
        <v>87990</v>
      </c>
      <c r="J8" s="33">
        <v>0</v>
      </c>
      <c r="K8" s="48">
        <f t="shared" ref="K8:K22" si="2">ROUND(I8-(I8*J8),2)</f>
        <v>87990</v>
      </c>
      <c r="L8" s="38" t="s">
        <v>53</v>
      </c>
      <c r="M8" s="161" t="s">
        <v>54</v>
      </c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8" t="s">
        <v>36</v>
      </c>
      <c r="E24" s="20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307980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Edificio'!I70</f>
        <v>0</v>
      </c>
      <c r="J27" s="201" t="s">
        <v>30</v>
      </c>
      <c r="K27" s="202"/>
      <c r="L27" s="44">
        <f>'Daños Edificio'!P70</f>
        <v>0</v>
      </c>
    </row>
    <row r="28" spans="1:13" ht="15">
      <c r="D28" s="204" t="s">
        <v>31</v>
      </c>
      <c r="E28" s="205"/>
      <c r="F28" s="45">
        <f>F24</f>
        <v>0</v>
      </c>
      <c r="J28" s="204" t="s">
        <v>31</v>
      </c>
      <c r="K28" s="205"/>
      <c r="L28" s="45">
        <f>K24</f>
        <v>307980</v>
      </c>
    </row>
    <row r="29" spans="1:13" ht="15.6">
      <c r="D29" s="206" t="s">
        <v>32</v>
      </c>
      <c r="E29" s="207"/>
      <c r="F29" s="46">
        <f>SUM(F27:F28)</f>
        <v>0</v>
      </c>
      <c r="J29" s="206" t="s">
        <v>32</v>
      </c>
      <c r="K29" s="207"/>
      <c r="L29" s="46">
        <f>SUM(L27:L28)</f>
        <v>307980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2025-01-07T14:18:21Z</dcterms:modified>
</cp:coreProperties>
</file>