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48/"/>
    </mc:Choice>
  </mc:AlternateContent>
  <xr:revisionPtr revIDLastSave="0" documentId="8_{DD653F14-D952-45F3-9A4F-E1440757FCE1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3" l="1"/>
  <c r="L27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69" i="1" l="1"/>
  <c r="I71" i="1" s="1"/>
  <c r="I73" i="1" s="1"/>
  <c r="P69" i="1"/>
  <c r="P71" i="1" s="1"/>
  <c r="P73" i="1" s="1"/>
  <c r="I20" i="3" l="1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<sst xmlns="http://schemas.openxmlformats.org/spreadsheetml/2006/main" count="66" uniqueCount="50">
  <si>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</si>
  <si>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</si>
  <si>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</si>
  <si>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</si>
  <si>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</si>
  <si>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</si>
  <si>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</si>
  <si>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</si>
  <si>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</si>
  <si>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</si>
  <si>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</si>
  <si>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</si>
  <si>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</si>
  <si>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</si>
  <si>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</si>
  <si>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</si>
  <si>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</si>
  <si>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</si>
  <si>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</si>
  <si>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</si>
  <si>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</si>
  <si>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</si>
  <si>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</si>
  <si>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</si>
  <si>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</si>
  <si>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</si>
  <si>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</si>
  <si>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</si>
  <si>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</si>
  <si>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</si>
  <si>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</si>
  <si>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</si>
  <si>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</si>
  <si>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</si>
  <si>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</si>
  <si>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</si>
  <si>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</si>
  <si>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</si>
  <si>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</si>
  <si>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</si>
  <si>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</si>
  <si>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 xml:space="preserve">Camisa de Hombre </t>
  </si>
  <si>
    <t>Pantalón de buzo niño</t>
  </si>
  <si>
    <t>Conjunto buzo niño</t>
  </si>
  <si>
    <t>Sra. Cecilia Madrid Soto</t>
  </si>
  <si>
    <t>San Lorenzo N°1427, Renca</t>
  </si>
  <si>
    <t>https://www.falabella.com/falabella-cl/product/131701552/Camisa-Hombre-Oxford-Lila/131701557</t>
  </si>
  <si>
    <t>Acorde al Valor de Mercado</t>
  </si>
  <si>
    <t>https://www.falabella.com/falabella-cl/product/130472781/Pantalon-Buzo-Nino-100-Algodon-Cocodrilos-Jump-Kids/130472783</t>
  </si>
  <si>
    <t>https://www.falabella.com/falabella-cl/product/115541608/Buzo-Bebe-Nino-Gris-Pillin-PILLIN/115541609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</si>
</sst>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1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11</xdr:col>
      <xdr:colOff>719566</xdr:colOff>
      <xdr:row>54</xdr:row>
      <xdr:rowOff>30480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4DD53E-807F-8125-BF52-58822B24C5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2926080"/>
          <a:ext cx="8392906" cy="405384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22860</xdr:colOff>
      <xdr:row>55</xdr:row>
      <xdr:rowOff>0</xdr:rowOff>
    </xdr:from>
    <xdr:to>
      <xdr:col>11</xdr:col>
      <xdr:colOff>741120</xdr:colOff>
      <xdr:row>79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F1F606F-0BCF-CDE4-AA77-05CEDAE290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2023"/>
        <a:stretch/>
      </xdr:blipFill>
      <xdr:spPr>
        <a:xfrm>
          <a:off x="266700" y="7117080"/>
          <a:ext cx="8391600" cy="406146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22860</xdr:colOff>
      <xdr:row>79</xdr:row>
      <xdr:rowOff>152400</xdr:rowOff>
    </xdr:from>
    <xdr:to>
      <xdr:col>11</xdr:col>
      <xdr:colOff>741120</xdr:colOff>
      <xdr:row>103</xdr:row>
      <xdr:rowOff>162306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3804F1A-C409-3531-414F-3764CF9EB2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6700" y="11292840"/>
          <a:ext cx="8391600" cy="403326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zoomScale="85" zoomScaleNormal="85" workbookViewId="0">
      <selection activeCell="H17" sqref="H1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3" t="s">
        <v>0</v>
      </c>
      <c r="G3" s="174"/>
      <c r="H3" s="174"/>
      <c r="I3" s="175"/>
      <c r="J3" s="52"/>
      <c r="K3" s="176" t="s">
        <v>1</v>
      </c>
      <c r="L3" s="176"/>
      <c r="M3" s="177"/>
      <c r="N3" s="177"/>
      <c r="O3" s="177"/>
      <c r="P3" s="177"/>
      <c r="Q3" s="53"/>
      <c r="R3" s="50"/>
      <c r="S3" s="49"/>
      <c r="T3" s="49"/>
    </row>
    <row r="4" spans="2:20" ht="13.8">
      <c r="B4" s="86"/>
      <c r="C4" s="87"/>
      <c r="D4" s="88"/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/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/>
      <c r="C7" s="49"/>
      <c r="D7" s="135"/>
      <c r="E7" s="63"/>
      <c r="F7" s="65"/>
      <c r="G7" s="66"/>
      <c r="H7" s="67"/>
      <c r="I7" s="67">
        <f t="shared" ref="I7:I67" si="0">+F7*H7</f>
        <v>0</v>
      </c>
      <c r="J7" s="64"/>
      <c r="K7" s="65"/>
      <c r="L7" s="66"/>
      <c r="M7" s="67"/>
      <c r="N7" s="67">
        <f t="shared" ref="N7:N67" si="1">+K7*M7</f>
        <v>0</v>
      </c>
      <c r="O7" s="69">
        <v>0</v>
      </c>
      <c r="P7" s="67">
        <f t="shared" ref="P7:P67" si="2">+(-N7*O7)+N7</f>
        <v>0</v>
      </c>
      <c r="Q7" s="68"/>
      <c r="R7" s="148"/>
      <c r="S7" s="49"/>
      <c r="T7" s="149"/>
    </row>
    <row r="8" spans="2:20" ht="13.8">
      <c r="B8" s="91"/>
      <c r="C8" s="49"/>
      <c r="D8" s="135"/>
      <c r="E8" s="63"/>
      <c r="F8" s="65"/>
      <c r="G8" s="66"/>
      <c r="H8" s="67"/>
      <c r="I8" s="67">
        <f t="shared" si="0"/>
        <v>0</v>
      </c>
      <c r="J8" s="64"/>
      <c r="K8" s="65"/>
      <c r="L8" s="66"/>
      <c r="M8" s="67"/>
      <c r="N8" s="67">
        <f t="shared" si="1"/>
        <v>0</v>
      </c>
      <c r="O8" s="69">
        <v>0</v>
      </c>
      <c r="P8" s="67">
        <f t="shared" si="2"/>
        <v>0</v>
      </c>
      <c r="Q8" s="68"/>
      <c r="R8" s="148"/>
      <c r="S8" s="49"/>
      <c r="T8" s="149"/>
    </row>
    <row r="9" spans="2:20" ht="13.8">
      <c r="B9" s="91"/>
      <c r="C9" s="49"/>
      <c r="D9" s="128"/>
      <c r="E9" s="63"/>
      <c r="F9" s="65"/>
      <c r="G9" s="66"/>
      <c r="H9" s="67"/>
      <c r="I9" s="67">
        <f t="shared" si="0"/>
        <v>0</v>
      </c>
      <c r="J9" s="64"/>
      <c r="K9" s="65"/>
      <c r="L9" s="66"/>
      <c r="M9" s="67"/>
      <c r="N9" s="67">
        <f t="shared" si="1"/>
        <v>0</v>
      </c>
      <c r="O9" s="69">
        <v>0</v>
      </c>
      <c r="P9" s="67">
        <f t="shared" si="2"/>
        <v>0</v>
      </c>
      <c r="Q9" s="68"/>
      <c r="R9" s="148"/>
      <c r="S9" s="49"/>
      <c r="T9" s="149"/>
    </row>
    <row r="10" spans="2:20" ht="13.8">
      <c r="B10" s="91"/>
      <c r="C10" s="49"/>
      <c r="D10" s="128"/>
      <c r="E10" s="63"/>
      <c r="F10" s="65"/>
      <c r="G10" s="66"/>
      <c r="H10" s="67"/>
      <c r="I10" s="67">
        <f t="shared" si="0"/>
        <v>0</v>
      </c>
      <c r="J10" s="64"/>
      <c r="K10" s="65"/>
      <c r="L10" s="66"/>
      <c r="M10" s="67"/>
      <c r="N10" s="67">
        <f t="shared" si="1"/>
        <v>0</v>
      </c>
      <c r="O10" s="69">
        <v>0</v>
      </c>
      <c r="P10" s="67">
        <f t="shared" si="2"/>
        <v>0</v>
      </c>
      <c r="Q10" s="68"/>
      <c r="R10" s="148"/>
      <c r="S10" s="49"/>
      <c r="T10" s="149"/>
    </row>
    <row r="11" spans="2:20" ht="13.8">
      <c r="B11" s="91"/>
      <c r="C11" s="49"/>
      <c r="D11" s="128"/>
      <c r="E11" s="63"/>
      <c r="F11" s="65"/>
      <c r="G11" s="66"/>
      <c r="H11" s="67"/>
      <c r="I11" s="67">
        <f t="shared" si="0"/>
        <v>0</v>
      </c>
      <c r="J11" s="64"/>
      <c r="K11" s="65"/>
      <c r="L11" s="66"/>
      <c r="M11" s="67"/>
      <c r="N11" s="67">
        <f t="shared" si="1"/>
        <v>0</v>
      </c>
      <c r="O11" s="69">
        <v>0</v>
      </c>
      <c r="P11" s="67">
        <f t="shared" si="2"/>
        <v>0</v>
      </c>
      <c r="Q11" s="68"/>
      <c r="R11" s="148"/>
      <c r="S11" s="49"/>
      <c r="T11" s="149"/>
    </row>
    <row r="12" spans="2:20" ht="13.8">
      <c r="B12" s="91"/>
      <c r="C12" s="49"/>
      <c r="D12" s="128"/>
      <c r="E12" s="63"/>
      <c r="F12" s="65"/>
      <c r="G12" s="66"/>
      <c r="H12" s="67"/>
      <c r="I12" s="67">
        <f t="shared" si="0"/>
        <v>0</v>
      </c>
      <c r="J12" s="64"/>
      <c r="K12" s="65"/>
      <c r="L12" s="66"/>
      <c r="M12" s="67"/>
      <c r="N12" s="67">
        <f t="shared" si="1"/>
        <v>0</v>
      </c>
      <c r="O12" s="69">
        <v>0</v>
      </c>
      <c r="P12" s="67">
        <f t="shared" si="2"/>
        <v>0</v>
      </c>
      <c r="Q12" s="68"/>
      <c r="R12" s="148"/>
      <c r="S12" s="49"/>
      <c r="T12" s="149"/>
    </row>
    <row r="13" spans="2:20" ht="13.8">
      <c r="B13" s="91"/>
      <c r="C13" s="49"/>
      <c r="D13" s="128"/>
      <c r="E13" s="63"/>
      <c r="F13" s="65"/>
      <c r="G13" s="66"/>
      <c r="H13" s="67"/>
      <c r="I13" s="67">
        <f t="shared" si="0"/>
        <v>0</v>
      </c>
      <c r="J13" s="64"/>
      <c r="K13" s="65"/>
      <c r="L13" s="66"/>
      <c r="M13" s="67"/>
      <c r="N13" s="67">
        <f t="shared" si="1"/>
        <v>0</v>
      </c>
      <c r="O13" s="69">
        <v>0</v>
      </c>
      <c r="P13" s="67">
        <f t="shared" si="2"/>
        <v>0</v>
      </c>
      <c r="Q13" s="68"/>
      <c r="R13" s="148"/>
      <c r="S13" s="49"/>
      <c r="T13" s="150"/>
    </row>
    <row r="14" spans="2:20" ht="13.8">
      <c r="B14" s="91"/>
      <c r="C14" s="49"/>
      <c r="D14" s="128"/>
      <c r="E14" s="63"/>
      <c r="F14" s="65"/>
      <c r="G14" s="66"/>
      <c r="H14" s="67"/>
      <c r="I14" s="67">
        <f t="shared" si="0"/>
        <v>0</v>
      </c>
      <c r="J14" s="64"/>
      <c r="K14" s="65"/>
      <c r="L14" s="66"/>
      <c r="M14" s="67"/>
      <c r="N14" s="67">
        <f t="shared" si="1"/>
        <v>0</v>
      </c>
      <c r="O14" s="69">
        <v>0</v>
      </c>
      <c r="P14" s="67">
        <f t="shared" si="2"/>
        <v>0</v>
      </c>
      <c r="Q14" s="68"/>
      <c r="R14" s="151"/>
      <c r="S14" s="49"/>
      <c r="T14" s="150"/>
    </row>
    <row r="15" spans="2:20" ht="13.8">
      <c r="B15" s="91"/>
      <c r="C15" s="49"/>
      <c r="D15" s="128"/>
      <c r="E15" s="63"/>
      <c r="F15" s="65"/>
      <c r="G15" s="66"/>
      <c r="H15" s="67"/>
      <c r="I15" s="67">
        <f t="shared" si="0"/>
        <v>0</v>
      </c>
      <c r="J15" s="64"/>
      <c r="K15" s="65"/>
      <c r="L15" s="66"/>
      <c r="M15" s="67"/>
      <c r="N15" s="67">
        <f t="shared" si="1"/>
        <v>0</v>
      </c>
      <c r="O15" s="69">
        <v>0</v>
      </c>
      <c r="P15" s="67">
        <f t="shared" si="2"/>
        <v>0</v>
      </c>
      <c r="Q15" s="68"/>
      <c r="R15" s="151"/>
      <c r="S15" s="49"/>
      <c r="T15" s="150"/>
    </row>
    <row r="16" spans="2:20" ht="13.8">
      <c r="B16" s="91"/>
      <c r="C16" s="49"/>
      <c r="D16" s="128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1"/>
      <c r="S16" s="49"/>
      <c r="T16" s="150"/>
    </row>
    <row r="17" spans="2:20" ht="13.8">
      <c r="B17" s="91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>
      <c r="B18" s="91"/>
      <c r="C18" s="49"/>
      <c r="D18" s="128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>
      <c r="B19" s="91"/>
      <c r="C19" s="49"/>
      <c r="D19" s="128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>
      <c r="B20" s="91"/>
      <c r="C20" s="49"/>
      <c r="D20" s="128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>
      <c r="B21" s="91"/>
      <c r="C21" s="49"/>
      <c r="D21" s="128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1"/>
      <c r="S21" s="49"/>
      <c r="T21" s="150"/>
    </row>
    <row r="22" spans="2:20" ht="13.8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8"/>
      <c r="S22" s="49"/>
      <c r="T22" s="149"/>
    </row>
    <row r="23" spans="2:20" ht="13.8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1"/>
      <c r="S23" s="49"/>
      <c r="T23" s="150"/>
    </row>
    <row r="24" spans="2:20" ht="13.8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49"/>
    </row>
    <row r="25" spans="2:20" ht="13.8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>
      <c r="B26" s="91"/>
      <c r="C26" s="87"/>
      <c r="D26" s="138"/>
      <c r="E26" s="139"/>
      <c r="F26" s="140"/>
      <c r="G26" s="141"/>
      <c r="H26" s="142"/>
      <c r="I26" s="142">
        <f t="shared" si="0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>
      <c r="B48" s="91"/>
      <c r="C48" s="49"/>
      <c r="D48" s="128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>
      <c r="B57" s="91"/>
      <c r="C57" s="49"/>
      <c r="D57" s="135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>
      <c r="B58" s="91"/>
      <c r="C58" s="49"/>
      <c r="D58" s="128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67" t="s">
        <v>37</v>
      </c>
      <c r="G69" s="168"/>
      <c r="H69" s="168"/>
      <c r="I69" s="93">
        <f>SUM(I7:I67)</f>
        <v>0</v>
      </c>
      <c r="J69" s="64"/>
      <c r="K69" s="167" t="s">
        <v>11</v>
      </c>
      <c r="L69" s="168"/>
      <c r="M69" s="168"/>
      <c r="N69" s="168"/>
      <c r="O69" s="168"/>
      <c r="P69" s="94">
        <f>SUM(P6:P67)</f>
        <v>0</v>
      </c>
      <c r="Q69" s="71"/>
      <c r="R69" s="156"/>
      <c r="S69" s="49"/>
      <c r="T69" s="49"/>
    </row>
    <row r="70" spans="2:20" ht="13.8">
      <c r="B70" s="70"/>
      <c r="C70" s="49"/>
      <c r="D70" s="92"/>
      <c r="E70" s="80"/>
      <c r="F70" s="169" t="s">
        <v>38</v>
      </c>
      <c r="G70" s="170"/>
      <c r="H70" s="170"/>
      <c r="I70" s="96">
        <v>0</v>
      </c>
      <c r="J70" s="64"/>
      <c r="K70" s="136"/>
      <c r="L70" s="137"/>
      <c r="M70" s="171" t="s">
        <v>38</v>
      </c>
      <c r="N70" s="171"/>
      <c r="O70" s="171"/>
      <c r="P70" s="97">
        <v>0</v>
      </c>
      <c r="Q70" s="72"/>
      <c r="R70" s="157"/>
      <c r="S70" s="49"/>
      <c r="T70" s="49"/>
    </row>
    <row r="71" spans="2:20" ht="13.8">
      <c r="B71" s="70"/>
      <c r="C71" s="49"/>
      <c r="D71" s="95"/>
      <c r="E71" s="95"/>
      <c r="F71" s="172" t="s">
        <v>12</v>
      </c>
      <c r="G71" s="171"/>
      <c r="H71" s="171"/>
      <c r="I71" s="96">
        <f>SUM(I69+I70)</f>
        <v>0</v>
      </c>
      <c r="J71" s="64"/>
      <c r="K71" s="172" t="s">
        <v>12</v>
      </c>
      <c r="L71" s="171"/>
      <c r="M71" s="171"/>
      <c r="N71" s="171"/>
      <c r="O71" s="171"/>
      <c r="P71" s="97">
        <f>SUM(P69+P70)</f>
        <v>0</v>
      </c>
      <c r="Q71" s="72"/>
      <c r="R71" s="157"/>
      <c r="S71" s="49"/>
      <c r="T71" s="49"/>
    </row>
    <row r="72" spans="2:20" ht="13.8">
      <c r="B72" s="70"/>
      <c r="C72" s="49"/>
      <c r="D72" s="95"/>
      <c r="E72" s="98"/>
      <c r="F72" s="84"/>
      <c r="G72" s="161" t="s">
        <v>33</v>
      </c>
      <c r="H72" s="161"/>
      <c r="I72" s="99">
        <v>0</v>
      </c>
      <c r="J72" s="73"/>
      <c r="K72" s="162" t="s">
        <v>34</v>
      </c>
      <c r="L72" s="161"/>
      <c r="M72" s="161"/>
      <c r="N72" s="161"/>
      <c r="O72" s="161"/>
      <c r="P72" s="100">
        <v>0</v>
      </c>
      <c r="Q72" s="72"/>
      <c r="R72" s="157"/>
      <c r="S72" s="49"/>
      <c r="T72" s="49"/>
    </row>
    <row r="73" spans="2:20" ht="13.8">
      <c r="B73" s="70"/>
      <c r="C73" s="49"/>
      <c r="D73" s="49"/>
      <c r="E73" s="101"/>
      <c r="F73" s="82"/>
      <c r="G73" s="163" t="s">
        <v>35</v>
      </c>
      <c r="H73" s="163"/>
      <c r="I73" s="102">
        <f>+I71+I72</f>
        <v>0</v>
      </c>
      <c r="J73" s="64"/>
      <c r="K73" s="164" t="s">
        <v>13</v>
      </c>
      <c r="L73" s="163"/>
      <c r="M73" s="163"/>
      <c r="N73" s="163"/>
      <c r="O73" s="163"/>
      <c r="P73" s="106">
        <f>SUM(P71:P72)</f>
        <v>0</v>
      </c>
      <c r="Q73" s="75"/>
      <c r="R73" s="157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7"/>
      <c r="S74" s="49"/>
      <c r="T74" s="49"/>
    </row>
    <row r="75" spans="2:20" ht="14.4">
      <c r="B75" s="70"/>
      <c r="C75" s="49"/>
      <c r="D75" s="95"/>
      <c r="E75" s="81"/>
      <c r="F75" s="165"/>
      <c r="G75" s="166"/>
      <c r="H75" s="166"/>
      <c r="I75" s="105"/>
      <c r="J75" s="64"/>
      <c r="K75" s="165"/>
      <c r="L75" s="166"/>
      <c r="M75" s="166"/>
      <c r="N75" s="166"/>
      <c r="O75" s="166"/>
      <c r="P75" s="76"/>
      <c r="Q75" s="76"/>
      <c r="R75" s="105"/>
      <c r="S75" s="49"/>
      <c r="T75" s="49"/>
    </row>
  </sheetData>
  <mergeCells count="14">
    <mergeCell ref="F3:I3"/>
    <mergeCell ref="K3:P3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O33" sqref="O33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hidden="1" customWidth="1"/>
    <col min="5" max="5" width="10.6640625" style="111" hidden="1" customWidth="1"/>
    <col min="6" max="6" width="12.6640625" style="111" hidden="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4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0" t="s">
        <v>14</v>
      </c>
      <c r="E4" s="180"/>
      <c r="F4" s="180"/>
      <c r="G4" s="186" t="s">
        <v>15</v>
      </c>
      <c r="H4" s="187"/>
      <c r="I4" s="187"/>
      <c r="J4" s="187"/>
      <c r="K4" s="187"/>
      <c r="L4" s="187"/>
      <c r="M4" s="188"/>
    </row>
    <row r="5" spans="1:13">
      <c r="B5" s="5"/>
      <c r="C5" s="108" t="s">
        <v>44</v>
      </c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 t="s">
        <v>45</v>
      </c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41</v>
      </c>
      <c r="D7" s="29">
        <v>0</v>
      </c>
      <c r="E7" s="32"/>
      <c r="F7" s="122">
        <f t="shared" ref="F7:F12" si="0">E7*D7</f>
        <v>0</v>
      </c>
      <c r="G7" s="29">
        <v>3</v>
      </c>
      <c r="H7" s="31">
        <v>9990</v>
      </c>
      <c r="I7" s="32">
        <f>H7*G7</f>
        <v>29970</v>
      </c>
      <c r="J7" s="33">
        <v>0</v>
      </c>
      <c r="K7" s="48">
        <f>ROUND(I7-(I7*J7),2)</f>
        <v>29970</v>
      </c>
      <c r="L7" s="38" t="s">
        <v>47</v>
      </c>
      <c r="M7" s="189" t="s">
        <v>46</v>
      </c>
    </row>
    <row r="8" spans="1:13">
      <c r="A8" s="4"/>
      <c r="B8" s="30">
        <v>2</v>
      </c>
      <c r="C8" s="16" t="s">
        <v>42</v>
      </c>
      <c r="D8" s="29">
        <v>0</v>
      </c>
      <c r="E8" s="32"/>
      <c r="F8" s="122">
        <f t="shared" si="0"/>
        <v>0</v>
      </c>
      <c r="G8" s="29">
        <v>1</v>
      </c>
      <c r="H8" s="31">
        <v>9490</v>
      </c>
      <c r="I8" s="32">
        <f t="shared" ref="I8:I22" si="1">H8*G8</f>
        <v>9490</v>
      </c>
      <c r="J8" s="33">
        <v>0</v>
      </c>
      <c r="K8" s="48">
        <f t="shared" ref="K8:K22" si="2">ROUND(I8-(I8*J8),2)</f>
        <v>9490</v>
      </c>
      <c r="L8" s="38" t="s">
        <v>47</v>
      </c>
      <c r="M8" s="189" t="s">
        <v>48</v>
      </c>
    </row>
    <row r="9" spans="1:13" s="126" customFormat="1">
      <c r="A9" s="117"/>
      <c r="B9" s="118">
        <v>3</v>
      </c>
      <c r="C9" s="119" t="s">
        <v>43</v>
      </c>
      <c r="D9" s="120">
        <v>0</v>
      </c>
      <c r="E9" s="121"/>
      <c r="F9" s="122">
        <f t="shared" si="0"/>
        <v>0</v>
      </c>
      <c r="G9" s="29">
        <v>2</v>
      </c>
      <c r="H9" s="31">
        <v>20990</v>
      </c>
      <c r="I9" s="121">
        <f t="shared" si="1"/>
        <v>41980</v>
      </c>
      <c r="J9" s="123">
        <v>0</v>
      </c>
      <c r="K9" s="124">
        <f t="shared" si="2"/>
        <v>41980</v>
      </c>
      <c r="L9" s="125" t="s">
        <v>47</v>
      </c>
      <c r="M9" s="190" t="s">
        <v>49</v>
      </c>
    </row>
    <row r="10" spans="1:13" s="126" customFormat="1" hidden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25"/>
    </row>
    <row r="11" spans="1:13" s="126" customFormat="1" hidden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25"/>
    </row>
    <row r="12" spans="1:13" s="126" customFormat="1" hidden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25"/>
    </row>
    <row r="13" spans="1:13" s="126" customFormat="1" hidden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25"/>
    </row>
    <row r="14" spans="1:13" s="126" customFormat="1" hidden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25"/>
    </row>
    <row r="15" spans="1:13" hidden="1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25"/>
    </row>
    <row r="16" spans="1:13" hidden="1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25"/>
    </row>
    <row r="17" spans="1:13" hidden="1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25"/>
    </row>
    <row r="18" spans="1:13" hidden="1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25"/>
    </row>
    <row r="19" spans="1:13" hidden="1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25"/>
    </row>
    <row r="20" spans="1:13" hidden="1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25"/>
    </row>
    <row r="21" spans="1:13" hidden="1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25"/>
    </row>
    <row r="22" spans="1:13" hidden="1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5" t="s">
        <v>36</v>
      </c>
      <c r="E24" s="185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81440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78" t="s">
        <v>30</v>
      </c>
      <c r="E27" s="179"/>
      <c r="F27" s="44">
        <f>'Daños Edificio'!I73</f>
        <v>0</v>
      </c>
      <c r="J27" s="178" t="s">
        <v>30</v>
      </c>
      <c r="K27" s="179"/>
      <c r="L27" s="44">
        <f>'Daños Edificio'!P73</f>
        <v>0</v>
      </c>
    </row>
    <row r="28" spans="1:13" ht="15">
      <c r="D28" s="181" t="s">
        <v>31</v>
      </c>
      <c r="E28" s="182"/>
      <c r="F28" s="45">
        <f>F24</f>
        <v>0</v>
      </c>
      <c r="J28" s="181" t="s">
        <v>31</v>
      </c>
      <c r="K28" s="182"/>
      <c r="L28" s="45">
        <f>K24</f>
        <v>81440</v>
      </c>
    </row>
    <row r="29" spans="1:13" ht="15.6">
      <c r="D29" s="183" t="s">
        <v>32</v>
      </c>
      <c r="E29" s="184"/>
      <c r="F29" s="46">
        <f>SUM(F27:F28)</f>
        <v>0</v>
      </c>
      <c r="J29" s="183" t="s">
        <v>32</v>
      </c>
      <c r="K29" s="184"/>
      <c r="L29" s="46">
        <f>SUM(L27:L28)</f>
        <v>81440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2024-10-07T14:46:29Z</dcterms:modified>
</cp:coreProperties>
</file>