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38/"/>
    </mc:Choice>
  </mc:AlternateContent>
  <xr:revisionPtr revIDLastSave="0" documentId="8_{243180C6-8CB8-40C5-B390-00572A8F420F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F8" i="3"/>
  <c r="F9" i="3"/>
  <c r="F27" i="3"/>
  <c r="L27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P69" i="1"/>
  <c r="P71" i="1" s="1"/>
  <c r="P73" i="1" s="1"/>
  <c r="I20" i="3" l="1"/>
  <c r="K20" i="3" s="1"/>
  <c r="I21" i="3"/>
  <c r="K21" i="3" s="1"/>
  <c r="F10" i="3" l="1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<sst xmlns="http://schemas.openxmlformats.org/spreadsheetml/2006/main" count="62" uniqueCount="48">
  <si>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</si>
  <si>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</si>
  <si>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</si>
  <si>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</si>
  <si>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</si>
  <si>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</si>
  <si>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</si>
  <si>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</si>
  <si>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</si>
  <si>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</si>
  <si>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</si>
  <si>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</si>
  <si>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</si>
  <si>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</si>
  <si>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</si>
  <si>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</si>
  <si>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</si>
  <si>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</si>
  <si>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</si>
  <si>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</si>
  <si>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</si>
  <si>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</si>
  <si>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</si>
  <si>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</si>
  <si>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</si>
  <si>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</si>
  <si>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</si>
  <si>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</si>
  <si>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</si>
  <si>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</si>
  <si>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</si>
  <si>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</si>
  <si>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</si>
  <si>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</si>
  <si>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</si>
  <si>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</si>
  <si>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</si>
  <si>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</si>
  <si>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</si>
  <si>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</si>
  <si>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</si>
  <si>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Televisor</t>
  </si>
  <si>
    <t>Ropa (3 personas)</t>
  </si>
  <si>
    <t>Sr. Juan Luis Olivares López</t>
  </si>
  <si>
    <t>Unicornio N°8175, Lo Espejo</t>
  </si>
  <si>
    <t>https://www.paris.cl/led-smart-tv--50-4k-uhd-cu7090-2024-818656999.html?gad_source=1&amp;gclid=EAIaIQobChMIrMjYpY_AiAMVvVVIAB0bqTC_EAQYByABEgLWQfD_BwE&amp;gclsrc=aw.ds</t>
  </si>
  <si>
    <t>Acorde a valores de mercado</t>
  </si>
  <si>
    <t>Valor Promedio para 3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</si>
</sst>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0" borderId="0"/>
  </cellStyleXfs>
  <cellXfs count="19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left"/>
    </xf>
  </cellXfs>
  <cellStyles count="4">
    <cellStyle name="Moneda [0]" xfId="2" builtinId="7"/>
    <cellStyle name="Normal" xfId="0" builtinId="0"/>
    <cellStyle name="Normal 2" xfId="3" xr:uid="{95489153-E437-4762-B2B3-6FC3CB7279EC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14</xdr:col>
      <xdr:colOff>611511</xdr:colOff>
      <xdr:row>54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5B5BC5-021F-A435-9365-23D1933F0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2809875"/>
          <a:ext cx="10525131" cy="41719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zoomScale="85" zoomScaleNormal="85" workbookViewId="0">
      <selection activeCell="D7" sqref="D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/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/>
      <c r="C7" s="49"/>
      <c r="D7" s="135"/>
      <c r="E7" s="63"/>
      <c r="F7" s="65"/>
      <c r="G7" s="66"/>
      <c r="H7" s="67"/>
      <c r="I7" s="67">
        <f t="shared" ref="I7:I67" si="0">+F7*H7</f>
        <v>0</v>
      </c>
      <c r="J7" s="64"/>
      <c r="K7" s="65"/>
      <c r="L7" s="66"/>
      <c r="M7" s="67"/>
      <c r="N7" s="67">
        <f t="shared" ref="N7:N67" si="1">+K7*M7</f>
        <v>0</v>
      </c>
      <c r="O7" s="69">
        <v>0</v>
      </c>
      <c r="P7" s="67">
        <f t="shared" ref="P7:P67" si="2">+(-N7*O7)+N7</f>
        <v>0</v>
      </c>
      <c r="Q7" s="68"/>
      <c r="R7" s="148"/>
      <c r="S7" s="49"/>
      <c r="T7" s="149"/>
    </row>
    <row r="8" spans="2:20" ht="13.8">
      <c r="B8" s="91"/>
      <c r="C8" s="49"/>
      <c r="D8" s="135"/>
      <c r="E8" s="63"/>
      <c r="F8" s="65"/>
      <c r="G8" s="66"/>
      <c r="H8" s="67"/>
      <c r="I8" s="67">
        <f t="shared" si="0"/>
        <v>0</v>
      </c>
      <c r="J8" s="64"/>
      <c r="K8" s="65"/>
      <c r="L8" s="66"/>
      <c r="M8" s="67"/>
      <c r="N8" s="67">
        <f t="shared" si="1"/>
        <v>0</v>
      </c>
      <c r="O8" s="69">
        <v>0</v>
      </c>
      <c r="P8" s="67">
        <f t="shared" si="2"/>
        <v>0</v>
      </c>
      <c r="Q8" s="68"/>
      <c r="R8" s="148"/>
      <c r="S8" s="49"/>
      <c r="T8" s="149"/>
    </row>
    <row r="9" spans="2:20" ht="13.8">
      <c r="B9" s="91"/>
      <c r="C9" s="49"/>
      <c r="D9" s="128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8"/>
      <c r="S9" s="49"/>
      <c r="T9" s="149"/>
    </row>
    <row r="10" spans="2:20" ht="13.8">
      <c r="B10" s="91"/>
      <c r="C10" s="49"/>
      <c r="D10" s="128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8"/>
      <c r="S10" s="49"/>
      <c r="T10" s="149"/>
    </row>
    <row r="11" spans="2:20" ht="13.8">
      <c r="B11" s="91"/>
      <c r="C11" s="49"/>
      <c r="D11" s="128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>
      <c r="B12" s="91"/>
      <c r="C12" s="49"/>
      <c r="D12" s="128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>
      <c r="B13" s="91"/>
      <c r="C13" s="49"/>
      <c r="D13" s="128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0</v>
      </c>
      <c r="J69" s="64"/>
      <c r="K69" s="167" t="s">
        <v>11</v>
      </c>
      <c r="L69" s="168"/>
      <c r="M69" s="168"/>
      <c r="N69" s="168"/>
      <c r="O69" s="168"/>
      <c r="P69" s="94">
        <f>SUM(P6:P67)</f>
        <v>0</v>
      </c>
      <c r="Q69" s="71"/>
      <c r="R69" s="156"/>
      <c r="S69" s="49"/>
      <c r="T69" s="49"/>
    </row>
    <row r="70" spans="2:20" ht="13.8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0</v>
      </c>
      <c r="J71" s="64"/>
      <c r="K71" s="172" t="s">
        <v>12</v>
      </c>
      <c r="L71" s="171"/>
      <c r="M71" s="171"/>
      <c r="N71" s="171"/>
      <c r="O71" s="171"/>
      <c r="P71" s="97">
        <f>SUM(P69+P70)</f>
        <v>0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61" t="s">
        <v>33</v>
      </c>
      <c r="H72" s="161"/>
      <c r="I72" s="99">
        <v>0</v>
      </c>
      <c r="J72" s="73"/>
      <c r="K72" s="162" t="s">
        <v>34</v>
      </c>
      <c r="L72" s="161"/>
      <c r="M72" s="161"/>
      <c r="N72" s="161"/>
      <c r="O72" s="161"/>
      <c r="P72" s="100">
        <v>0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0</v>
      </c>
      <c r="J73" s="64"/>
      <c r="K73" s="164" t="s">
        <v>13</v>
      </c>
      <c r="L73" s="163"/>
      <c r="M73" s="163"/>
      <c r="N73" s="163"/>
      <c r="O73" s="163"/>
      <c r="P73" s="106">
        <f>SUM(P71:P72)</f>
        <v>0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N27" sqref="N2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28.33203125" style="2" customWidth="1"/>
    <col min="4" max="4" width="5.109375" style="2" hidden="1" customWidth="1"/>
    <col min="5" max="5" width="10.6640625" style="111" hidden="1" customWidth="1"/>
    <col min="6" max="6" width="12.66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34.3320312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 t="s">
        <v>43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44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41</v>
      </c>
      <c r="D7" s="29">
        <v>1</v>
      </c>
      <c r="E7" s="32"/>
      <c r="F7" s="122">
        <f t="shared" ref="F7:F12" si="0">E7*D7</f>
        <v>0</v>
      </c>
      <c r="G7" s="29">
        <v>1</v>
      </c>
      <c r="H7" s="31">
        <v>349990</v>
      </c>
      <c r="I7" s="32">
        <f>H7*G7</f>
        <v>349990</v>
      </c>
      <c r="J7" s="33">
        <v>0</v>
      </c>
      <c r="K7" s="48">
        <f>ROUND(I7-(I7*J7),2)</f>
        <v>349990</v>
      </c>
      <c r="L7" s="38" t="s">
        <v>46</v>
      </c>
      <c r="M7" s="189" t="s">
        <v>45</v>
      </c>
    </row>
    <row r="8" spans="1:13">
      <c r="A8" s="4"/>
      <c r="B8" s="30">
        <v>2</v>
      </c>
      <c r="C8" s="16" t="s">
        <v>42</v>
      </c>
      <c r="D8" s="29"/>
      <c r="E8" s="32"/>
      <c r="F8" s="122">
        <f t="shared" si="0"/>
        <v>0</v>
      </c>
      <c r="G8" s="29">
        <v>1</v>
      </c>
      <c r="H8" s="31">
        <v>150000</v>
      </c>
      <c r="I8" s="32">
        <f t="shared" ref="I8:I22" si="1">H8*G8</f>
        <v>150000</v>
      </c>
      <c r="J8" s="33">
        <v>0</v>
      </c>
      <c r="K8" s="48">
        <f t="shared" ref="K8:K22" si="2">ROUND(I8-(I8*J8),2)</f>
        <v>150000</v>
      </c>
      <c r="L8" s="38" t="s">
        <v>47</v>
      </c>
      <c r="M8" s="38"/>
    </row>
    <row r="9" spans="1:13" s="126" customFormat="1" hidden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499990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0</v>
      </c>
      <c r="J27" s="178" t="s">
        <v>30</v>
      </c>
      <c r="K27" s="179"/>
      <c r="L27" s="44">
        <f>'Daños Edificio'!P73</f>
        <v>0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499990</v>
      </c>
    </row>
    <row r="29" spans="1:13" ht="15.6">
      <c r="D29" s="183" t="s">
        <v>32</v>
      </c>
      <c r="E29" s="184"/>
      <c r="F29" s="46">
        <f>SUM(F27:F28)</f>
        <v>0</v>
      </c>
      <c r="J29" s="183" t="s">
        <v>32</v>
      </c>
      <c r="K29" s="184"/>
      <c r="L29" s="46">
        <f>SUM(L27:L28)</f>
        <v>499990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2024-09-13T14:36:45Z</dcterms:modified>
</cp:coreProperties>
</file>