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7830"/>
  <workbookPr/>
  <mc:AlternateContent xmlns:mc="http://schemas.openxmlformats.org/markup-compatibility/2006">
    <mc:Choice Requires="x15">
      <x15ac:absPath xmlns:x15ac="http://schemas.microsoft.com/office/spreadsheetml/2010/11/ac" url="https://aplusajustadoresspa813-my.sharepoint.com/personal/mackarena_gonzalez_aplusajustadores_cl/Documents/escritorio/CASOS AGUAS ANDINAS/Caso N°915/"/>
    </mc:Choice>
  </mc:AlternateContent>
  <xr:revisionPtr revIDLastSave="18" documentId="8_{8B15CF91-5CF4-4B75-9FB9-035011C15803}" xr6:coauthVersionLast="47" xr6:coauthVersionMax="47" xr10:uidLastSave="{D65427A7-9A2A-46A3-96CA-459ECAD3AFD0}"/>
  <bookViews>
    <workbookView xWindow="-108" yWindow="-108" windowWidth="23256" windowHeight="12456" xr2:uid="{00000000-000D-0000-FFFF-FFFF00000000}"/>
  </bookViews>
  <sheets>
    <sheet name="Daños Edificio" sheetId="1" r:id="rId1"/>
    <sheet name="Daños en Contenidos" sheetId="3" r:id="rId2"/>
  </sheets>
  <definedNames>
    <definedName name="_xlnm._FilterDatabase" localSheetId="0" hidden="1">'Daños Edificio'!#REF!</definedName>
    <definedName name="_xlnm._FilterDatabase" localSheetId="1" hidden="1">'Daños en Contenidos'!#REF!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P73" i="1" l="1"/>
  <c r="P11" i="1"/>
  <c r="P10" i="1"/>
  <c r="N11" i="1"/>
  <c r="I73" i="1"/>
  <c r="I74" i="1"/>
  <c r="I11" i="1"/>
  <c r="I12" i="1"/>
  <c r="F28" i="3"/>
  <c r="L28" i="3"/>
  <c r="N68" i="1"/>
  <c r="P68" i="1" s="1"/>
  <c r="I68" i="1"/>
  <c r="N67" i="1"/>
  <c r="P67" i="1" s="1"/>
  <c r="I67" i="1"/>
  <c r="N66" i="1"/>
  <c r="P66" i="1" s="1"/>
  <c r="I66" i="1"/>
  <c r="N65" i="1"/>
  <c r="P65" i="1" s="1"/>
  <c r="I65" i="1"/>
  <c r="N64" i="1"/>
  <c r="P64" i="1" s="1"/>
  <c r="I64" i="1"/>
  <c r="N63" i="1"/>
  <c r="P63" i="1" s="1"/>
  <c r="I63" i="1"/>
  <c r="N62" i="1"/>
  <c r="P62" i="1" s="1"/>
  <c r="I62" i="1"/>
  <c r="N61" i="1"/>
  <c r="P61" i="1" s="1"/>
  <c r="I61" i="1"/>
  <c r="N60" i="1"/>
  <c r="P60" i="1" s="1"/>
  <c r="I60" i="1"/>
  <c r="N59" i="1"/>
  <c r="P59" i="1" s="1"/>
  <c r="I59" i="1"/>
  <c r="N58" i="1"/>
  <c r="P58" i="1" s="1"/>
  <c r="I58" i="1"/>
  <c r="N57" i="1"/>
  <c r="P57" i="1" s="1"/>
  <c r="I57" i="1"/>
  <c r="N56" i="1"/>
  <c r="P56" i="1" s="1"/>
  <c r="I56" i="1"/>
  <c r="N55" i="1"/>
  <c r="P55" i="1" s="1"/>
  <c r="I55" i="1"/>
  <c r="N54" i="1"/>
  <c r="P54" i="1" s="1"/>
  <c r="I54" i="1"/>
  <c r="N53" i="1"/>
  <c r="P53" i="1" s="1"/>
  <c r="I53" i="1"/>
  <c r="N52" i="1"/>
  <c r="P52" i="1" s="1"/>
  <c r="I52" i="1"/>
  <c r="N51" i="1"/>
  <c r="P51" i="1" s="1"/>
  <c r="I51" i="1"/>
  <c r="N50" i="1"/>
  <c r="P50" i="1" s="1"/>
  <c r="I50" i="1"/>
  <c r="N49" i="1"/>
  <c r="P49" i="1" s="1"/>
  <c r="I49" i="1"/>
  <c r="N48" i="1"/>
  <c r="P48" i="1" s="1"/>
  <c r="I48" i="1"/>
  <c r="N47" i="1"/>
  <c r="P47" i="1" s="1"/>
  <c r="I47" i="1"/>
  <c r="N46" i="1"/>
  <c r="P46" i="1" s="1"/>
  <c r="I46" i="1"/>
  <c r="N45" i="1"/>
  <c r="P45" i="1" s="1"/>
  <c r="I45" i="1"/>
  <c r="N44" i="1"/>
  <c r="P44" i="1" s="1"/>
  <c r="I44" i="1"/>
  <c r="N43" i="1"/>
  <c r="P43" i="1" s="1"/>
  <c r="I43" i="1"/>
  <c r="N42" i="1"/>
  <c r="P42" i="1" s="1"/>
  <c r="I42" i="1"/>
  <c r="N41" i="1"/>
  <c r="P41" i="1" s="1"/>
  <c r="I41" i="1"/>
  <c r="N40" i="1"/>
  <c r="P40" i="1" s="1"/>
  <c r="I40" i="1"/>
  <c r="N39" i="1"/>
  <c r="P39" i="1" s="1"/>
  <c r="I39" i="1"/>
  <c r="N38" i="1"/>
  <c r="P38" i="1" s="1"/>
  <c r="I38" i="1"/>
  <c r="N37" i="1"/>
  <c r="P37" i="1" s="1"/>
  <c r="I37" i="1"/>
  <c r="N36" i="1"/>
  <c r="P36" i="1" s="1"/>
  <c r="I36" i="1"/>
  <c r="N35" i="1"/>
  <c r="P35" i="1" s="1"/>
  <c r="I35" i="1"/>
  <c r="N34" i="1"/>
  <c r="P34" i="1" s="1"/>
  <c r="I34" i="1"/>
  <c r="N33" i="1"/>
  <c r="P33" i="1" s="1"/>
  <c r="I33" i="1"/>
  <c r="N32" i="1"/>
  <c r="P32" i="1" s="1"/>
  <c r="I32" i="1"/>
  <c r="N31" i="1"/>
  <c r="P31" i="1" s="1"/>
  <c r="I31" i="1"/>
  <c r="N30" i="1"/>
  <c r="P30" i="1" s="1"/>
  <c r="I30" i="1"/>
  <c r="N29" i="1"/>
  <c r="P29" i="1" s="1"/>
  <c r="I29" i="1"/>
  <c r="N28" i="1"/>
  <c r="P28" i="1" s="1"/>
  <c r="I28" i="1"/>
  <c r="N27" i="1"/>
  <c r="P27" i="1" s="1"/>
  <c r="I27" i="1"/>
  <c r="N26" i="1"/>
  <c r="P26" i="1" s="1"/>
  <c r="I26" i="1"/>
  <c r="N25" i="1"/>
  <c r="P25" i="1" s="1"/>
  <c r="I25" i="1"/>
  <c r="N24" i="1"/>
  <c r="P24" i="1" s="1"/>
  <c r="I24" i="1"/>
  <c r="N23" i="1"/>
  <c r="P23" i="1" s="1"/>
  <c r="I23" i="1"/>
  <c r="N22" i="1"/>
  <c r="P22" i="1" s="1"/>
  <c r="I22" i="1"/>
  <c r="N21" i="1"/>
  <c r="P21" i="1" s="1"/>
  <c r="I21" i="1"/>
  <c r="N20" i="1"/>
  <c r="P20" i="1" s="1"/>
  <c r="I20" i="1"/>
  <c r="N19" i="1"/>
  <c r="P19" i="1" s="1"/>
  <c r="I19" i="1"/>
  <c r="N18" i="1"/>
  <c r="P18" i="1" s="1"/>
  <c r="I18" i="1"/>
  <c r="N17" i="1"/>
  <c r="P17" i="1" s="1"/>
  <c r="I17" i="1"/>
  <c r="N16" i="1"/>
  <c r="P16" i="1" s="1"/>
  <c r="I16" i="1"/>
  <c r="N15" i="1"/>
  <c r="P15" i="1" s="1"/>
  <c r="I15" i="1"/>
  <c r="N14" i="1"/>
  <c r="P14" i="1" s="1"/>
  <c r="I14" i="1"/>
  <c r="N13" i="1"/>
  <c r="P13" i="1" s="1"/>
  <c r="I13" i="1"/>
  <c r="N12" i="1"/>
  <c r="P12" i="1" s="1"/>
  <c r="N10" i="1"/>
  <c r="I10" i="1"/>
  <c r="N9" i="1"/>
  <c r="P9" i="1" s="1"/>
  <c r="I9" i="1"/>
  <c r="N8" i="1"/>
  <c r="P8" i="1" s="1"/>
  <c r="I8" i="1"/>
  <c r="N7" i="1"/>
  <c r="P7" i="1" s="1"/>
  <c r="I7" i="1"/>
  <c r="I70" i="1" l="1"/>
  <c r="I72" i="1" s="1"/>
  <c r="P70" i="1"/>
  <c r="P72" i="1" s="1"/>
  <c r="F27" i="3" l="1"/>
  <c r="F29" i="3" s="1"/>
  <c r="P74" i="1"/>
  <c r="L27" i="3" s="1"/>
  <c r="I20" i="3"/>
  <c r="K20" i="3" s="1"/>
  <c r="I21" i="3"/>
  <c r="K21" i="3" s="1"/>
  <c r="F7" i="3" l="1"/>
  <c r="F8" i="3"/>
  <c r="F9" i="3"/>
  <c r="F10" i="3"/>
  <c r="F11" i="3"/>
  <c r="F12" i="3"/>
  <c r="F20" i="3"/>
  <c r="F19" i="3"/>
  <c r="F18" i="3"/>
  <c r="F17" i="3"/>
  <c r="I19" i="3"/>
  <c r="K19" i="3" s="1"/>
  <c r="I18" i="3"/>
  <c r="K18" i="3" s="1"/>
  <c r="I17" i="3"/>
  <c r="K17" i="3" s="1"/>
  <c r="I7" i="3"/>
  <c r="K7" i="3" s="1"/>
  <c r="I8" i="3"/>
  <c r="K8" i="3" s="1"/>
  <c r="I9" i="3"/>
  <c r="K9" i="3" s="1"/>
  <c r="I10" i="3"/>
  <c r="K10" i="3" s="1"/>
  <c r="I11" i="3"/>
  <c r="K11" i="3" s="1"/>
  <c r="I12" i="3"/>
  <c r="K12" i="3" s="1"/>
  <c r="F13" i="3"/>
  <c r="F14" i="3"/>
  <c r="F15" i="3"/>
  <c r="F16" i="3"/>
  <c r="F21" i="3"/>
  <c r="F22" i="3"/>
  <c r="I22" i="3"/>
  <c r="K22" i="3" s="1"/>
  <c r="I13" i="3"/>
  <c r="K13" i="3" s="1"/>
  <c r="I14" i="3"/>
  <c r="K14" i="3" s="1"/>
  <c r="I15" i="3"/>
  <c r="K15" i="3" s="1"/>
  <c r="I16" i="3"/>
  <c r="K16" i="3" s="1"/>
  <c r="F24" i="3" l="1"/>
  <c r="K24" i="3"/>
  <c r="L29" i="3" l="1"/>
</calcChain>
</file>

<file path=xl/sharedStrings.xml><?xml version="1.0" encoding="utf-8"?>
<sst xmlns="http://schemas.openxmlformats.org/spreadsheetml/2006/main" count="78" uniqueCount="58">
  <si>
    <t>Reclamo de Pérdidas</t>
  </si>
  <si>
    <t>Ajuste Recomendado</t>
  </si>
  <si>
    <t>Descripción</t>
  </si>
  <si>
    <t>cant</t>
  </si>
  <si>
    <t>unidad</t>
  </si>
  <si>
    <t>valor uni</t>
  </si>
  <si>
    <t>total</t>
  </si>
  <si>
    <t>d</t>
  </si>
  <si>
    <t>total ajustado</t>
  </si>
  <si>
    <t>observación</t>
  </si>
  <si>
    <t>Ítem</t>
  </si>
  <si>
    <t>Costo Directo de Obra</t>
  </si>
  <si>
    <t>Valor de Obra</t>
  </si>
  <si>
    <t>Valor Total en $</t>
  </si>
  <si>
    <t>RECLAMACIÓN</t>
  </si>
  <si>
    <t>AJUSTE</t>
  </si>
  <si>
    <t>Cant.</t>
  </si>
  <si>
    <t>Un.</t>
  </si>
  <si>
    <t>Valor</t>
  </si>
  <si>
    <t xml:space="preserve">Valor </t>
  </si>
  <si>
    <t>Desc/Dep.</t>
  </si>
  <si>
    <t>Obs.</t>
  </si>
  <si>
    <t>Total</t>
  </si>
  <si>
    <t>(%)</t>
  </si>
  <si>
    <t>Total Pérdida Ajustada</t>
  </si>
  <si>
    <t>OBJETOS</t>
  </si>
  <si>
    <t>ITEM</t>
  </si>
  <si>
    <t>Un. $</t>
  </si>
  <si>
    <t>Total $</t>
  </si>
  <si>
    <t>Ajustado $</t>
  </si>
  <si>
    <t xml:space="preserve">Total Edificio </t>
  </si>
  <si>
    <t>Total Contenidos</t>
  </si>
  <si>
    <t>Pérdida Total</t>
  </si>
  <si>
    <t>IVA  19%</t>
  </si>
  <si>
    <t>IVA 19%</t>
  </si>
  <si>
    <t xml:space="preserve">Valor Total en </t>
  </si>
  <si>
    <t>Total Reclamado</t>
  </si>
  <si>
    <t>Costo Directo de Obra Reclamado</t>
  </si>
  <si>
    <t>G.G. Utilidades 25%</t>
  </si>
  <si>
    <t xml:space="preserve">Edificio </t>
  </si>
  <si>
    <t>Links</t>
  </si>
  <si>
    <t>Sr. Jorge Enrique Lubascher Correa</t>
  </si>
  <si>
    <t>Av. Manquehue Norte N°1601, N°201</t>
  </si>
  <si>
    <t>Cambio de puerta de acceso principal de 2,30x0,70 y marcos dañados por el agua</t>
  </si>
  <si>
    <t>Prov. y aplicación de pintura cielo en hall de acceso y marcos de la puerta</t>
  </si>
  <si>
    <t>Prov. y aplicación de pintura en puerta en dos colores, interior y exterior</t>
  </si>
  <si>
    <t>Vizagras de 3 pulgadas</t>
  </si>
  <si>
    <t>Valor Gl por trabajos a realizar</t>
  </si>
  <si>
    <t>gl</t>
  </si>
  <si>
    <t>1.1</t>
  </si>
  <si>
    <t>1.2</t>
  </si>
  <si>
    <t>1.3</t>
  </si>
  <si>
    <t>1.4</t>
  </si>
  <si>
    <t>1.5</t>
  </si>
  <si>
    <t>Se considera en ítem 1.3</t>
  </si>
  <si>
    <t>Trabajos a Realizar</t>
  </si>
  <si>
    <t>1.6</t>
  </si>
  <si>
    <t>Gastos Notariales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</si>
</sst>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5">
    <numFmt numFmtId="7" formatCode="&quot;$&quot;#,##0.00;&quot;$&quot;\-#,##0.00"/>
    <numFmt numFmtId="42" formatCode="_ &quot;$&quot;* #,##0_ ;_ &quot;$&quot;* \-#,##0_ ;_ &quot;$&quot;* &quot;-&quot;_ ;_ @_ "/>
    <numFmt numFmtId="164" formatCode="[$$-340A]\ #,##0"/>
    <numFmt numFmtId="165" formatCode="&quot;$&quot;\ #,##0"/>
    <numFmt numFmtId="166" formatCode="_-&quot;$&quot;\ * #,##0_-;\-&quot;$&quot;\ * #,##0_-;_-&quot;$&quot;\ * &quot;-&quot;??_-;_-@_-"/>
  </numFmts>
  <fonts count="2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Neuzeit Grotesk"/>
    </font>
    <font>
      <sz val="10"/>
      <color rgb="FF0000CC"/>
      <name val="Neuzeit Grotesk"/>
    </font>
    <font>
      <b/>
      <sz val="10"/>
      <color rgb="FF0000CC"/>
      <name val="Neuzeit Grotesk"/>
    </font>
    <font>
      <sz val="10"/>
      <color theme="1"/>
      <name val="Neuzeit Grotesk"/>
    </font>
    <font>
      <b/>
      <sz val="10"/>
      <name val="Neuzeit Grotesk"/>
    </font>
    <font>
      <b/>
      <sz val="10"/>
      <color theme="4"/>
      <name val="Neuzeit Grotesk"/>
    </font>
    <font>
      <sz val="12"/>
      <name val="Neuzeit Grotesk"/>
    </font>
    <font>
      <b/>
      <sz val="12"/>
      <color rgb="FF0000CC"/>
      <name val="Neuzeit Grotesk"/>
    </font>
    <font>
      <sz val="8"/>
      <name val="Calibri"/>
      <family val="2"/>
      <scheme val="minor"/>
    </font>
    <font>
      <sz val="11"/>
      <color theme="1"/>
      <name val="Neuzeit Grotesk"/>
    </font>
    <font>
      <b/>
      <sz val="11"/>
      <color theme="4"/>
      <name val="Neuzeit Grotesk"/>
    </font>
    <font>
      <sz val="11"/>
      <name val="Neuzeit Grotesk"/>
    </font>
    <font>
      <b/>
      <sz val="11"/>
      <name val="Neuzeit Grotesk"/>
    </font>
    <font>
      <b/>
      <sz val="11"/>
      <color indexed="12"/>
      <name val="Neuzeit Grotesk"/>
    </font>
    <font>
      <b/>
      <sz val="11"/>
      <color theme="1" tint="0.14999847407452621"/>
      <name val="Neuzeit Grotesk"/>
    </font>
    <font>
      <sz val="11"/>
      <color theme="1" tint="0.14999847407452621"/>
      <name val="Neuzeit Grotesk"/>
    </font>
    <font>
      <b/>
      <sz val="11"/>
      <color rgb="FF0000CC"/>
      <name val="Neuzeit Grotesk"/>
    </font>
    <font>
      <sz val="11"/>
      <color rgb="FF0000CC"/>
      <name val="Neuzeit Grotesk"/>
    </font>
    <font>
      <i/>
      <sz val="11"/>
      <name val="Neuzeit Grotesk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rgb="FFFFFF00"/>
        <bgColor indexed="64"/>
      </patternFill>
    </fill>
  </fills>
  <borders count="19">
    <border>
      <left/>
      <right/>
      <top/>
      <bottom/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/>
      <diagonal/>
    </border>
    <border>
      <left/>
      <right/>
      <top style="thin">
        <color theme="0" tint="-0.24994659260841701"/>
      </top>
      <bottom/>
      <diagonal/>
    </border>
    <border>
      <left/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/>
      <top/>
      <bottom/>
      <diagonal/>
    </border>
    <border>
      <left/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/>
      <top/>
      <bottom style="thin">
        <color theme="0" tint="-0.24994659260841701"/>
      </bottom>
      <diagonal/>
    </border>
    <border>
      <left/>
      <right/>
      <top/>
      <bottom style="thin">
        <color theme="0" tint="-0.24994659260841701"/>
      </bottom>
      <diagonal/>
    </border>
    <border>
      <left/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/>
      <top style="thin">
        <color theme="0" tint="-0.24994659260841701"/>
      </top>
      <bottom style="thin">
        <color theme="0" tint="-0.24994659260841701"/>
      </bottom>
      <diagonal/>
    </border>
    <border>
      <left/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/>
      <bottom style="thin">
        <color theme="0" tint="-0.24994659260841701"/>
      </bottom>
      <diagonal/>
    </border>
    <border>
      <left style="thin">
        <color theme="0" tint="-0.24994659260841701"/>
      </left>
      <right style="thin">
        <color theme="0" tint="-0.24994659260841701"/>
      </right>
      <top style="thin">
        <color theme="0" tint="-0.24994659260841701"/>
      </top>
      <bottom/>
      <diagonal/>
    </border>
    <border>
      <left style="thin">
        <color theme="0" tint="-0.24994659260841701"/>
      </left>
      <right style="thin">
        <color theme="0" tint="-0.24994659260841701"/>
      </right>
      <top/>
      <bottom/>
      <diagonal/>
    </border>
    <border>
      <left style="thin">
        <color theme="0" tint="-0.24994659260841701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hair">
        <color indexed="64"/>
      </right>
      <top style="thin">
        <color theme="0" tint="-0.24994659260841701"/>
      </top>
      <bottom style="thin">
        <color theme="0" tint="-0.24994659260841701"/>
      </bottom>
      <diagonal/>
    </border>
    <border>
      <left style="hair">
        <color indexed="64"/>
      </left>
      <right style="thin">
        <color theme="0" tint="-0.24994659260841701"/>
      </right>
      <top style="thin">
        <color theme="0" tint="-0.24994659260841701"/>
      </top>
      <bottom style="thin">
        <color theme="0" tint="-0.24994659260841701"/>
      </bottom>
      <diagonal/>
    </border>
  </borders>
  <cellStyleXfs count="3">
    <xf numFmtId="0" fontId="0" fillId="0" borderId="0"/>
    <xf numFmtId="9" fontId="1" fillId="0" borderId="0" applyFont="0" applyFill="0" applyBorder="0" applyAlignment="0" applyProtection="0"/>
    <xf numFmtId="42" fontId="1" fillId="0" borderId="0" applyFont="0" applyFill="0" applyBorder="0" applyAlignment="0" applyProtection="0"/>
  </cellStyleXfs>
  <cellXfs count="189">
    <xf numFmtId="0" fontId="0" fillId="0" borderId="0" xfId="0"/>
    <xf numFmtId="0" fontId="5" fillId="2" borderId="0" xfId="0" applyFont="1" applyFill="1"/>
    <xf numFmtId="0" fontId="2" fillId="2" borderId="0" xfId="0" applyFont="1" applyFill="1"/>
    <xf numFmtId="0" fontId="6" fillId="2" borderId="0" xfId="0" applyFont="1" applyFill="1"/>
    <xf numFmtId="14" fontId="2" fillId="2" borderId="0" xfId="0" applyNumberFormat="1" applyFont="1" applyFill="1"/>
    <xf numFmtId="0" fontId="6" fillId="3" borderId="5" xfId="0" applyFont="1" applyFill="1" applyBorder="1"/>
    <xf numFmtId="0" fontId="6" fillId="3" borderId="7" xfId="0" applyFont="1" applyFill="1" applyBorder="1"/>
    <xf numFmtId="0" fontId="6" fillId="2" borderId="0" xfId="0" applyFont="1" applyFill="1" applyAlignment="1">
      <alignment horizontal="right"/>
    </xf>
    <xf numFmtId="4" fontId="6" fillId="2" borderId="0" xfId="0" applyNumberFormat="1" applyFont="1" applyFill="1"/>
    <xf numFmtId="0" fontId="6" fillId="3" borderId="1" xfId="0" applyFont="1" applyFill="1" applyBorder="1" applyAlignment="1">
      <alignment horizontal="center"/>
    </xf>
    <xf numFmtId="0" fontId="6" fillId="3" borderId="2" xfId="0" applyFont="1" applyFill="1" applyBorder="1" applyAlignment="1">
      <alignment horizontal="center"/>
    </xf>
    <xf numFmtId="0" fontId="6" fillId="3" borderId="3" xfId="0" applyFont="1" applyFill="1" applyBorder="1" applyAlignment="1">
      <alignment horizontal="center"/>
    </xf>
    <xf numFmtId="0" fontId="6" fillId="3" borderId="7" xfId="0" applyFont="1" applyFill="1" applyBorder="1" applyAlignment="1">
      <alignment horizontal="center"/>
    </xf>
    <xf numFmtId="0" fontId="6" fillId="3" borderId="8" xfId="0" applyFont="1" applyFill="1" applyBorder="1" applyAlignment="1">
      <alignment horizontal="center"/>
    </xf>
    <xf numFmtId="0" fontId="6" fillId="3" borderId="14" xfId="0" applyFont="1" applyFill="1" applyBorder="1" applyAlignment="1">
      <alignment horizontal="center"/>
    </xf>
    <xf numFmtId="0" fontId="6" fillId="3" borderId="13" xfId="0" applyFont="1" applyFill="1" applyBorder="1" applyAlignment="1">
      <alignment horizontal="center"/>
    </xf>
    <xf numFmtId="3" fontId="2" fillId="2" borderId="15" xfId="0" applyNumberFormat="1" applyFont="1" applyFill="1" applyBorder="1"/>
    <xf numFmtId="0" fontId="2" fillId="3" borderId="2" xfId="0" applyFont="1" applyFill="1" applyBorder="1"/>
    <xf numFmtId="0" fontId="2" fillId="3" borderId="5" xfId="0" applyFont="1" applyFill="1" applyBorder="1"/>
    <xf numFmtId="0" fontId="2" fillId="3" borderId="7" xfId="0" applyFont="1" applyFill="1" applyBorder="1"/>
    <xf numFmtId="0" fontId="6" fillId="3" borderId="3" xfId="0" applyFont="1" applyFill="1" applyBorder="1"/>
    <xf numFmtId="3" fontId="6" fillId="3" borderId="3" xfId="0" applyNumberFormat="1" applyFont="1" applyFill="1" applyBorder="1"/>
    <xf numFmtId="0" fontId="6" fillId="3" borderId="2" xfId="0" applyFont="1" applyFill="1" applyBorder="1"/>
    <xf numFmtId="0" fontId="6" fillId="3" borderId="0" xfId="0" applyFont="1" applyFill="1"/>
    <xf numFmtId="0" fontId="6" fillId="3" borderId="8" xfId="0" applyFont="1" applyFill="1" applyBorder="1"/>
    <xf numFmtId="3" fontId="6" fillId="3" borderId="8" xfId="0" applyNumberFormat="1" applyFont="1" applyFill="1" applyBorder="1"/>
    <xf numFmtId="9" fontId="6" fillId="3" borderId="8" xfId="1" applyFont="1" applyFill="1" applyBorder="1"/>
    <xf numFmtId="0" fontId="6" fillId="3" borderId="8" xfId="0" applyFont="1" applyFill="1" applyBorder="1" applyAlignment="1">
      <alignment horizontal="right"/>
    </xf>
    <xf numFmtId="4" fontId="6" fillId="3" borderId="8" xfId="0" applyNumberFormat="1" applyFont="1" applyFill="1" applyBorder="1"/>
    <xf numFmtId="3" fontId="2" fillId="2" borderId="5" xfId="0" applyNumberFormat="1" applyFont="1" applyFill="1" applyBorder="1" applyAlignment="1">
      <alignment horizontal="center"/>
    </xf>
    <xf numFmtId="0" fontId="2" fillId="2" borderId="15" xfId="0" applyFont="1" applyFill="1" applyBorder="1" applyAlignment="1">
      <alignment horizontal="center"/>
    </xf>
    <xf numFmtId="42" fontId="2" fillId="2" borderId="15" xfId="2" applyFont="1" applyFill="1" applyBorder="1" applyAlignment="1">
      <alignment horizontal="right"/>
    </xf>
    <xf numFmtId="42" fontId="2" fillId="2" borderId="15" xfId="2" applyFont="1" applyFill="1" applyBorder="1" applyAlignment="1">
      <alignment horizontal="center"/>
    </xf>
    <xf numFmtId="9" fontId="3" fillId="2" borderId="15" xfId="1" applyFont="1" applyFill="1" applyBorder="1" applyAlignment="1">
      <alignment horizontal="center"/>
    </xf>
    <xf numFmtId="0" fontId="7" fillId="3" borderId="5" xfId="0" applyFont="1" applyFill="1" applyBorder="1"/>
    <xf numFmtId="0" fontId="7" fillId="3" borderId="0" xfId="0" applyFont="1" applyFill="1"/>
    <xf numFmtId="0" fontId="7" fillId="3" borderId="0" xfId="0" applyFont="1" applyFill="1" applyAlignment="1">
      <alignment horizontal="right"/>
    </xf>
    <xf numFmtId="42" fontId="7" fillId="3" borderId="0" xfId="2" applyFont="1" applyFill="1" applyBorder="1"/>
    <xf numFmtId="0" fontId="4" fillId="2" borderId="15" xfId="0" applyFont="1" applyFill="1" applyBorder="1" applyAlignment="1">
      <alignment horizontal="center"/>
    </xf>
    <xf numFmtId="0" fontId="2" fillId="3" borderId="4" xfId="0" applyFont="1" applyFill="1" applyBorder="1" applyAlignment="1">
      <alignment horizontal="center"/>
    </xf>
    <xf numFmtId="0" fontId="2" fillId="3" borderId="6" xfId="0" applyFont="1" applyFill="1" applyBorder="1" applyAlignment="1">
      <alignment horizontal="center"/>
    </xf>
    <xf numFmtId="0" fontId="2" fillId="3" borderId="9" xfId="0" applyFont="1" applyFill="1" applyBorder="1" applyAlignment="1">
      <alignment horizontal="center"/>
    </xf>
    <xf numFmtId="0" fontId="6" fillId="2" borderId="0" xfId="0" applyFont="1" applyFill="1" applyAlignment="1">
      <alignment horizontal="center"/>
    </xf>
    <xf numFmtId="0" fontId="2" fillId="2" borderId="0" xfId="0" applyFont="1" applyFill="1" applyAlignment="1">
      <alignment horizontal="center"/>
    </xf>
    <xf numFmtId="42" fontId="8" fillId="2" borderId="4" xfId="2" applyFont="1" applyFill="1" applyBorder="1" applyAlignment="1">
      <alignment horizontal="center"/>
    </xf>
    <xf numFmtId="42" fontId="8" fillId="2" borderId="6" xfId="0" applyNumberFormat="1" applyFont="1" applyFill="1" applyBorder="1" applyAlignment="1">
      <alignment horizontal="center"/>
    </xf>
    <xf numFmtId="42" fontId="9" fillId="3" borderId="12" xfId="2" applyFont="1" applyFill="1" applyBorder="1" applyAlignment="1">
      <alignment horizontal="center"/>
    </xf>
    <xf numFmtId="0" fontId="5" fillId="2" borderId="0" xfId="0" applyFont="1" applyFill="1" applyAlignment="1">
      <alignment vertical="center"/>
    </xf>
    <xf numFmtId="42" fontId="3" fillId="2" borderId="0" xfId="2" applyFont="1" applyFill="1" applyBorder="1" applyAlignment="1">
      <alignment horizontal="center"/>
    </xf>
    <xf numFmtId="0" fontId="11" fillId="2" borderId="0" xfId="0" applyFont="1" applyFill="1"/>
    <xf numFmtId="3" fontId="15" fillId="2" borderId="0" xfId="0" applyNumberFormat="1" applyFont="1" applyFill="1" applyAlignment="1">
      <alignment horizontal="center"/>
    </xf>
    <xf numFmtId="3" fontId="14" fillId="2" borderId="0" xfId="0" applyNumberFormat="1" applyFont="1" applyFill="1"/>
    <xf numFmtId="3" fontId="14" fillId="0" borderId="0" xfId="0" applyNumberFormat="1" applyFont="1"/>
    <xf numFmtId="3" fontId="13" fillId="0" borderId="0" xfId="0" applyNumberFormat="1" applyFont="1"/>
    <xf numFmtId="3" fontId="16" fillId="2" borderId="0" xfId="0" applyNumberFormat="1" applyFont="1" applyFill="1" applyAlignment="1">
      <alignment horizontal="center"/>
    </xf>
    <xf numFmtId="0" fontId="16" fillId="2" borderId="0" xfId="0" applyFont="1" applyFill="1" applyAlignment="1">
      <alignment horizontal="center"/>
    </xf>
    <xf numFmtId="0" fontId="17" fillId="2" borderId="0" xfId="0" applyFont="1" applyFill="1"/>
    <xf numFmtId="3" fontId="17" fillId="2" borderId="0" xfId="0" applyNumberFormat="1" applyFont="1" applyFill="1" applyAlignment="1">
      <alignment horizontal="left" wrapText="1"/>
    </xf>
    <xf numFmtId="2" fontId="16" fillId="2" borderId="0" xfId="0" applyNumberFormat="1" applyFont="1" applyFill="1" applyAlignment="1">
      <alignment horizontal="center"/>
    </xf>
    <xf numFmtId="164" fontId="16" fillId="2" borderId="0" xfId="0" applyNumberFormat="1" applyFont="1" applyFill="1" applyAlignment="1">
      <alignment horizontal="center"/>
    </xf>
    <xf numFmtId="165" fontId="16" fillId="2" borderId="0" xfId="0" applyNumberFormat="1" applyFont="1" applyFill="1" applyAlignment="1">
      <alignment horizontal="center"/>
    </xf>
    <xf numFmtId="3" fontId="16" fillId="2" borderId="0" xfId="0" applyNumberFormat="1" applyFont="1" applyFill="1"/>
    <xf numFmtId="165" fontId="14" fillId="2" borderId="0" xfId="0" applyNumberFormat="1" applyFont="1" applyFill="1" applyAlignment="1">
      <alignment horizontal="center"/>
    </xf>
    <xf numFmtId="3" fontId="13" fillId="2" borderId="0" xfId="0" applyNumberFormat="1" applyFont="1" applyFill="1" applyAlignment="1">
      <alignment horizontal="left" wrapText="1"/>
    </xf>
    <xf numFmtId="3" fontId="13" fillId="2" borderId="0" xfId="0" applyNumberFormat="1" applyFont="1" applyFill="1" applyAlignment="1">
      <alignment horizontal="center" vertical="center" wrapText="1"/>
    </xf>
    <xf numFmtId="2" fontId="13" fillId="2" borderId="1" xfId="0" applyNumberFormat="1" applyFont="1" applyFill="1" applyBorder="1" applyAlignment="1">
      <alignment horizontal="center" vertical="center" wrapText="1"/>
    </xf>
    <xf numFmtId="0" fontId="13" fillId="2" borderId="1" xfId="0" applyFont="1" applyFill="1" applyBorder="1" applyAlignment="1">
      <alignment horizontal="center" vertical="center" wrapText="1"/>
    </xf>
    <xf numFmtId="166" fontId="13" fillId="2" borderId="1" xfId="0" applyNumberFormat="1" applyFont="1" applyFill="1" applyBorder="1" applyAlignment="1">
      <alignment vertical="center" wrapText="1"/>
    </xf>
    <xf numFmtId="3" fontId="14" fillId="2" borderId="0" xfId="0" applyNumberFormat="1" applyFont="1" applyFill="1" applyAlignment="1">
      <alignment vertical="center" wrapText="1"/>
    </xf>
    <xf numFmtId="9" fontId="19" fillId="2" borderId="0" xfId="1" applyFont="1" applyFill="1" applyBorder="1" applyAlignment="1">
      <alignment horizontal="center" vertical="center" wrapText="1"/>
    </xf>
    <xf numFmtId="0" fontId="11" fillId="2" borderId="0" xfId="0" applyFont="1" applyFill="1" applyAlignment="1">
      <alignment horizontal="center"/>
    </xf>
    <xf numFmtId="3" fontId="14" fillId="3" borderId="3" xfId="0" applyNumberFormat="1" applyFont="1" applyFill="1" applyBorder="1" applyAlignment="1">
      <alignment vertical="center" wrapText="1"/>
    </xf>
    <xf numFmtId="3" fontId="14" fillId="3" borderId="0" xfId="0" applyNumberFormat="1" applyFont="1" applyFill="1" applyAlignment="1">
      <alignment vertical="center" wrapText="1"/>
    </xf>
    <xf numFmtId="3" fontId="19" fillId="2" borderId="0" xfId="0" applyNumberFormat="1" applyFont="1" applyFill="1" applyAlignment="1">
      <alignment horizontal="center" vertical="center" wrapText="1"/>
    </xf>
    <xf numFmtId="166" fontId="12" fillId="3" borderId="0" xfId="0" applyNumberFormat="1" applyFont="1" applyFill="1" applyAlignment="1">
      <alignment vertical="center" wrapText="1"/>
    </xf>
    <xf numFmtId="3" fontId="12" fillId="3" borderId="0" xfId="0" applyNumberFormat="1" applyFont="1" applyFill="1" applyAlignment="1">
      <alignment vertical="center" wrapText="1"/>
    </xf>
    <xf numFmtId="7" fontId="20" fillId="3" borderId="8" xfId="2" applyNumberFormat="1" applyFont="1" applyFill="1" applyBorder="1" applyAlignment="1">
      <alignment vertical="center" wrapText="1"/>
    </xf>
    <xf numFmtId="0" fontId="7" fillId="2" borderId="0" xfId="0" applyFont="1" applyFill="1"/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2" borderId="0" xfId="0" applyNumberFormat="1" applyFont="1" applyFill="1" applyAlignment="1">
      <alignment horizontal="right" vertical="center" wrapText="1"/>
    </xf>
    <xf numFmtId="4" fontId="20" fillId="2" borderId="0" xfId="0" applyNumberFormat="1" applyFont="1" applyFill="1" applyAlignment="1">
      <alignment horizontal="right"/>
    </xf>
    <xf numFmtId="2" fontId="12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0" fontId="12" fillId="2" borderId="0" xfId="0" applyFont="1" applyFill="1"/>
    <xf numFmtId="0" fontId="16" fillId="0" borderId="0" xfId="0" applyFont="1" applyAlignment="1">
      <alignment horizontal="center"/>
    </xf>
    <xf numFmtId="0" fontId="11" fillId="0" borderId="0" xfId="0" applyFont="1"/>
    <xf numFmtId="3" fontId="12" fillId="0" borderId="0" xfId="0" applyNumberFormat="1" applyFont="1" applyAlignment="1">
      <alignment horizontal="left"/>
    </xf>
    <xf numFmtId="3" fontId="16" fillId="0" borderId="0" xfId="0" applyNumberFormat="1" applyFont="1" applyAlignment="1">
      <alignment horizontal="center"/>
    </xf>
    <xf numFmtId="0" fontId="16" fillId="2" borderId="0" xfId="0" applyFont="1" applyFill="1" applyAlignment="1">
      <alignment wrapText="1"/>
    </xf>
    <xf numFmtId="0" fontId="11" fillId="3" borderId="1" xfId="0" applyFont="1" applyFill="1" applyBorder="1" applyAlignment="1">
      <alignment horizontal="center" vertical="center"/>
    </xf>
    <xf numFmtId="0" fontId="13" fillId="2" borderId="0" xfId="0" applyFont="1" applyFill="1" applyAlignment="1">
      <alignment wrapText="1"/>
    </xf>
    <xf numFmtId="166" fontId="16" fillId="3" borderId="4" xfId="0" applyNumberFormat="1" applyFont="1" applyFill="1" applyBorder="1" applyAlignment="1">
      <alignment horizontal="left" vertical="center" wrapText="1"/>
    </xf>
    <xf numFmtId="166" fontId="16" fillId="3" borderId="3" xfId="0" applyNumberFormat="1" applyFont="1" applyFill="1" applyBorder="1" applyAlignment="1">
      <alignment horizontal="left" vertical="center" wrapText="1"/>
    </xf>
    <xf numFmtId="2" fontId="14" fillId="2" borderId="0" xfId="0" applyNumberFormat="1" applyFont="1" applyFill="1" applyAlignment="1">
      <alignment vertical="center" wrapText="1"/>
    </xf>
    <xf numFmtId="166" fontId="16" fillId="3" borderId="6" xfId="0" applyNumberFormat="1" applyFont="1" applyFill="1" applyBorder="1" applyAlignment="1">
      <alignment horizontal="left" vertical="center" wrapText="1"/>
    </xf>
    <xf numFmtId="166" fontId="16" fillId="3" borderId="0" xfId="0" applyNumberFormat="1" applyFont="1" applyFill="1" applyAlignment="1">
      <alignment horizontal="left" vertical="center" wrapText="1"/>
    </xf>
    <xf numFmtId="2" fontId="18" fillId="2" borderId="0" xfId="0" applyNumberFormat="1" applyFont="1" applyFill="1" applyAlignment="1">
      <alignment vertical="center" wrapText="1"/>
    </xf>
    <xf numFmtId="166" fontId="18" fillId="3" borderId="6" xfId="0" applyNumberFormat="1" applyFont="1" applyFill="1" applyBorder="1" applyAlignment="1">
      <alignment horizontal="left" vertical="center" wrapText="1"/>
    </xf>
    <xf numFmtId="166" fontId="18" fillId="3" borderId="0" xfId="0" applyNumberFormat="1" applyFont="1" applyFill="1" applyAlignment="1">
      <alignment horizontal="left" vertical="center" wrapText="1"/>
    </xf>
    <xf numFmtId="2" fontId="12" fillId="2" borderId="0" xfId="0" applyNumberFormat="1" applyFont="1" applyFill="1" applyAlignment="1">
      <alignment vertical="center" wrapText="1"/>
    </xf>
    <xf numFmtId="166" fontId="12" fillId="3" borderId="6" xfId="0" applyNumberFormat="1" applyFont="1" applyFill="1" applyBorder="1" applyAlignment="1">
      <alignment horizontal="left" vertical="center" wrapText="1"/>
    </xf>
    <xf numFmtId="2" fontId="12" fillId="2" borderId="0" xfId="0" applyNumberFormat="1" applyFont="1" applyFill="1" applyAlignment="1">
      <alignment horizontal="right" vertical="center" wrapText="1"/>
    </xf>
    <xf numFmtId="166" fontId="12" fillId="3" borderId="6" xfId="0" applyNumberFormat="1" applyFont="1" applyFill="1" applyBorder="1" applyAlignment="1">
      <alignment vertical="center" wrapText="1"/>
    </xf>
    <xf numFmtId="7" fontId="20" fillId="3" borderId="9" xfId="2" applyNumberFormat="1" applyFont="1" applyFill="1" applyBorder="1" applyAlignment="1">
      <alignment vertical="center" wrapText="1"/>
    </xf>
    <xf numFmtId="166" fontId="12" fillId="3" borderId="0" xfId="0" applyNumberFormat="1" applyFont="1" applyFill="1" applyAlignment="1">
      <alignment horizontal="left" vertical="center" wrapText="1"/>
    </xf>
    <xf numFmtId="42" fontId="6" fillId="4" borderId="6" xfId="2" applyFont="1" applyFill="1" applyBorder="1"/>
    <xf numFmtId="0" fontId="7" fillId="3" borderId="15" xfId="0" applyFont="1" applyFill="1" applyBorder="1"/>
    <xf numFmtId="0" fontId="7" fillId="3" borderId="13" xfId="0" applyFont="1" applyFill="1" applyBorder="1"/>
    <xf numFmtId="42" fontId="2" fillId="2" borderId="6" xfId="2" applyFont="1" applyFill="1" applyBorder="1" applyAlignment="1">
      <alignment horizontal="center"/>
    </xf>
    <xf numFmtId="42" fontId="2" fillId="2" borderId="0" xfId="2" applyFont="1" applyFill="1"/>
    <xf numFmtId="42" fontId="6" fillId="3" borderId="14" xfId="2" applyFont="1" applyFill="1" applyBorder="1" applyAlignment="1">
      <alignment horizontal="center"/>
    </xf>
    <xf numFmtId="42" fontId="6" fillId="3" borderId="13" xfId="2" applyFont="1" applyFill="1" applyBorder="1" applyAlignment="1">
      <alignment horizontal="center"/>
    </xf>
    <xf numFmtId="42" fontId="6" fillId="3" borderId="3" xfId="2" applyFont="1" applyFill="1" applyBorder="1"/>
    <xf numFmtId="42" fontId="6" fillId="3" borderId="8" xfId="2" applyFont="1" applyFill="1" applyBorder="1"/>
    <xf numFmtId="0" fontId="2" fillId="2" borderId="15" xfId="0" applyFont="1" applyFill="1" applyBorder="1"/>
    <xf numFmtId="14" fontId="2" fillId="0" borderId="0" xfId="0" applyNumberFormat="1" applyFont="1"/>
    <xf numFmtId="0" fontId="2" fillId="0" borderId="15" xfId="0" applyFont="1" applyBorder="1" applyAlignment="1">
      <alignment horizontal="center"/>
    </xf>
    <xf numFmtId="3" fontId="2" fillId="0" borderId="15" xfId="0" applyNumberFormat="1" applyFont="1" applyBorder="1"/>
    <xf numFmtId="3" fontId="2" fillId="0" borderId="5" xfId="0" applyNumberFormat="1" applyFont="1" applyBorder="1" applyAlignment="1">
      <alignment horizontal="center"/>
    </xf>
    <xf numFmtId="42" fontId="2" fillId="0" borderId="15" xfId="2" applyFont="1" applyFill="1" applyBorder="1" applyAlignment="1">
      <alignment horizontal="center"/>
    </xf>
    <xf numFmtId="42" fontId="2" fillId="0" borderId="6" xfId="2" applyFont="1" applyFill="1" applyBorder="1" applyAlignment="1">
      <alignment horizontal="center"/>
    </xf>
    <xf numFmtId="9" fontId="3" fillId="0" borderId="15" xfId="1" applyFont="1" applyFill="1" applyBorder="1" applyAlignment="1">
      <alignment horizontal="center"/>
    </xf>
    <xf numFmtId="42" fontId="3" fillId="0" borderId="0" xfId="2" applyFont="1" applyFill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2" fillId="0" borderId="0" xfId="0" applyFont="1"/>
    <xf numFmtId="0" fontId="2" fillId="0" borderId="15" xfId="0" applyFont="1" applyBorder="1"/>
    <xf numFmtId="0" fontId="13" fillId="2" borderId="1" xfId="0" applyFont="1" applyFill="1" applyBorder="1" applyAlignment="1">
      <alignment vertical="center"/>
    </xf>
    <xf numFmtId="42" fontId="7" fillId="3" borderId="0" xfId="2" applyFont="1" applyFill="1"/>
    <xf numFmtId="42" fontId="6" fillId="2" borderId="0" xfId="2" applyFont="1" applyFill="1"/>
    <xf numFmtId="42" fontId="6" fillId="3" borderId="4" xfId="2" applyFont="1" applyFill="1" applyBorder="1" applyAlignment="1">
      <alignment horizontal="center"/>
    </xf>
    <xf numFmtId="42" fontId="6" fillId="3" borderId="9" xfId="2" applyFont="1" applyFill="1" applyBorder="1" applyAlignment="1">
      <alignment horizontal="center"/>
    </xf>
    <xf numFmtId="42" fontId="6" fillId="3" borderId="4" xfId="2" applyFont="1" applyFill="1" applyBorder="1"/>
    <xf numFmtId="42" fontId="6" fillId="3" borderId="9" xfId="2" applyFont="1" applyFill="1" applyBorder="1"/>
    <xf numFmtId="0" fontId="13" fillId="2" borderId="1" xfId="0" applyFont="1" applyFill="1" applyBorder="1" applyAlignment="1">
      <alignment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4" fillId="3" borderId="0" xfId="0" applyNumberFormat="1" applyFont="1" applyFill="1" applyAlignment="1">
      <alignment horizontal="right" vertical="center" wrapText="1"/>
    </xf>
    <xf numFmtId="0" fontId="13" fillId="0" borderId="1" xfId="0" applyFont="1" applyBorder="1" applyAlignment="1">
      <alignment vertical="center"/>
    </xf>
    <xf numFmtId="3" fontId="13" fillId="0" borderId="0" xfId="0" applyNumberFormat="1" applyFont="1" applyAlignment="1">
      <alignment horizontal="left" wrapText="1"/>
    </xf>
    <xf numFmtId="2" fontId="13" fillId="0" borderId="1" xfId="0" applyNumberFormat="1" applyFont="1" applyBorder="1" applyAlignment="1">
      <alignment horizontal="center" vertical="center" wrapText="1"/>
    </xf>
    <xf numFmtId="0" fontId="13" fillId="0" borderId="1" xfId="0" applyFont="1" applyBorder="1" applyAlignment="1">
      <alignment horizontal="center" vertical="center" wrapText="1"/>
    </xf>
    <xf numFmtId="166" fontId="13" fillId="0" borderId="1" xfId="0" applyNumberFormat="1" applyFont="1" applyBorder="1" applyAlignment="1">
      <alignment vertical="center" wrapText="1"/>
    </xf>
    <xf numFmtId="3" fontId="13" fillId="0" borderId="0" xfId="0" applyNumberFormat="1" applyFont="1" applyAlignment="1">
      <alignment horizontal="center" vertical="center" wrapText="1"/>
    </xf>
    <xf numFmtId="9" fontId="19" fillId="0" borderId="0" xfId="1" applyFont="1" applyFill="1" applyBorder="1" applyAlignment="1">
      <alignment horizontal="center" vertical="center" wrapText="1"/>
    </xf>
    <xf numFmtId="3" fontId="14" fillId="0" borderId="0" xfId="0" applyNumberFormat="1" applyFont="1" applyAlignment="1">
      <alignment vertical="center" wrapText="1"/>
    </xf>
    <xf numFmtId="0" fontId="12" fillId="2" borderId="0" xfId="0" applyFont="1" applyFill="1" applyAlignment="1">
      <alignment vertical="center"/>
    </xf>
    <xf numFmtId="0" fontId="16" fillId="2" borderId="0" xfId="0" applyFont="1" applyFill="1"/>
    <xf numFmtId="0" fontId="18" fillId="2" borderId="1" xfId="0" applyFont="1" applyFill="1" applyBorder="1" applyAlignment="1">
      <alignment vertical="center" wrapText="1"/>
    </xf>
    <xf numFmtId="0" fontId="18" fillId="2" borderId="1" xfId="0" applyFont="1" applyFill="1" applyBorder="1" applyAlignment="1">
      <alignment vertical="center"/>
    </xf>
    <xf numFmtId="0" fontId="18" fillId="2" borderId="1" xfId="0" applyFont="1" applyFill="1" applyBorder="1" applyAlignment="1">
      <alignment horizontal="left" vertical="center"/>
    </xf>
    <xf numFmtId="0" fontId="18" fillId="2" borderId="1" xfId="0" applyFont="1" applyFill="1" applyBorder="1" applyAlignment="1">
      <alignment horizontal="left" vertical="center" wrapText="1"/>
    </xf>
    <xf numFmtId="0" fontId="18" fillId="0" borderId="1" xfId="0" applyFont="1" applyBorder="1" applyAlignment="1">
      <alignment vertical="center" wrapText="1"/>
    </xf>
    <xf numFmtId="0" fontId="18" fillId="0" borderId="1" xfId="0" applyFont="1" applyBorder="1" applyAlignment="1">
      <alignment vertical="center"/>
    </xf>
    <xf numFmtId="0" fontId="18" fillId="0" borderId="1" xfId="0" applyFont="1" applyBorder="1" applyAlignment="1">
      <alignment horizontal="left" vertical="center" wrapText="1"/>
    </xf>
    <xf numFmtId="0" fontId="18" fillId="0" borderId="1" xfId="0" applyFont="1" applyBorder="1" applyAlignment="1">
      <alignment horizontal="left" vertical="center"/>
    </xf>
    <xf numFmtId="0" fontId="18" fillId="3" borderId="4" xfId="0" applyFont="1" applyFill="1" applyBorder="1" applyAlignment="1">
      <alignment horizontal="center" vertical="center" wrapText="1"/>
    </xf>
    <xf numFmtId="0" fontId="18" fillId="3" borderId="6" xfId="0" applyFont="1" applyFill="1" applyBorder="1" applyAlignment="1">
      <alignment horizontal="center" vertical="center" wrapText="1"/>
    </xf>
    <xf numFmtId="0" fontId="2" fillId="3" borderId="3" xfId="0" applyFont="1" applyFill="1" applyBorder="1" applyAlignment="1">
      <alignment horizontal="center"/>
    </xf>
    <xf numFmtId="0" fontId="2" fillId="3" borderId="0" xfId="0" applyFont="1" applyFill="1" applyAlignment="1">
      <alignment horizontal="center"/>
    </xf>
    <xf numFmtId="0" fontId="2" fillId="3" borderId="8" xfId="0" applyFont="1" applyFill="1" applyBorder="1" applyAlignment="1">
      <alignment horizontal="center"/>
    </xf>
    <xf numFmtId="3" fontId="16" fillId="3" borderId="16" xfId="0" applyNumberFormat="1" applyFont="1" applyFill="1" applyBorder="1" applyAlignment="1">
      <alignment horizontal="center"/>
    </xf>
    <xf numFmtId="0" fontId="16" fillId="3" borderId="17" xfId="0" applyFont="1" applyFill="1" applyBorder="1" applyAlignment="1">
      <alignment horizontal="center"/>
    </xf>
    <xf numFmtId="0" fontId="16" fillId="3" borderId="18" xfId="0" applyFont="1" applyFill="1" applyBorder="1" applyAlignment="1">
      <alignment horizontal="center"/>
    </xf>
    <xf numFmtId="3" fontId="16" fillId="3" borderId="1" xfId="0" applyNumberFormat="1" applyFont="1" applyFill="1" applyBorder="1" applyAlignment="1">
      <alignment horizontal="center"/>
    </xf>
    <xf numFmtId="0" fontId="16" fillId="3" borderId="1" xfId="0" applyFont="1" applyFill="1" applyBorder="1" applyAlignment="1">
      <alignment horizontal="center"/>
    </xf>
    <xf numFmtId="2" fontId="14" fillId="3" borderId="2" xfId="0" applyNumberFormat="1" applyFont="1" applyFill="1" applyBorder="1" applyAlignment="1">
      <alignment horizontal="right" vertical="center" wrapText="1"/>
    </xf>
    <xf numFmtId="2" fontId="14" fillId="3" borderId="3" xfId="0" applyNumberFormat="1" applyFont="1" applyFill="1" applyBorder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/>
    </xf>
    <xf numFmtId="2" fontId="14" fillId="3" borderId="0" xfId="0" applyNumberFormat="1" applyFont="1" applyFill="1" applyAlignment="1">
      <alignment horizontal="right" vertical="center" wrapText="1"/>
    </xf>
    <xf numFmtId="2" fontId="14" fillId="3" borderId="5" xfId="0" applyNumberFormat="1" applyFont="1" applyFill="1" applyBorder="1" applyAlignment="1">
      <alignment horizontal="right" vertical="center" wrapText="1"/>
    </xf>
    <xf numFmtId="2" fontId="18" fillId="3" borderId="0" xfId="0" applyNumberFormat="1" applyFont="1" applyFill="1" applyAlignment="1">
      <alignment horizontal="right" vertical="center" wrapText="1"/>
    </xf>
    <xf numFmtId="2" fontId="18" fillId="3" borderId="5" xfId="0" applyNumberFormat="1" applyFont="1" applyFill="1" applyBorder="1" applyAlignment="1">
      <alignment horizontal="right" vertical="center" wrapText="1"/>
    </xf>
    <xf numFmtId="2" fontId="12" fillId="3" borderId="0" xfId="0" applyNumberFormat="1" applyFont="1" applyFill="1" applyAlignment="1">
      <alignment horizontal="right" vertical="center" wrapText="1"/>
    </xf>
    <xf numFmtId="2" fontId="12" fillId="3" borderId="5" xfId="0" applyNumberFormat="1" applyFont="1" applyFill="1" applyBorder="1" applyAlignment="1">
      <alignment horizontal="right" vertical="center" wrapText="1"/>
    </xf>
    <xf numFmtId="4" fontId="20" fillId="3" borderId="7" xfId="0" applyNumberFormat="1" applyFont="1" applyFill="1" applyBorder="1" applyAlignment="1">
      <alignment horizontal="right"/>
    </xf>
    <xf numFmtId="4" fontId="20" fillId="3" borderId="8" xfId="0" applyNumberFormat="1" applyFont="1" applyFill="1" applyBorder="1" applyAlignment="1">
      <alignment horizontal="right"/>
    </xf>
    <xf numFmtId="0" fontId="8" fillId="2" borderId="2" xfId="0" applyFont="1" applyFill="1" applyBorder="1" applyAlignment="1">
      <alignment horizontal="left"/>
    </xf>
    <xf numFmtId="0" fontId="8" fillId="2" borderId="3" xfId="0" applyFont="1" applyFill="1" applyBorder="1" applyAlignment="1">
      <alignment horizontal="left"/>
    </xf>
    <xf numFmtId="0" fontId="6" fillId="3" borderId="1" xfId="0" applyFont="1" applyFill="1" applyBorder="1" applyAlignment="1">
      <alignment horizontal="center"/>
    </xf>
    <xf numFmtId="0" fontId="8" fillId="2" borderId="5" xfId="0" applyFont="1" applyFill="1" applyBorder="1" applyAlignment="1">
      <alignment horizontal="left"/>
    </xf>
    <xf numFmtId="0" fontId="8" fillId="2" borderId="0" xfId="0" applyFont="1" applyFill="1" applyAlignment="1">
      <alignment horizontal="left"/>
    </xf>
    <xf numFmtId="0" fontId="9" fillId="3" borderId="10" xfId="0" applyFont="1" applyFill="1" applyBorder="1" applyAlignment="1">
      <alignment horizontal="left"/>
    </xf>
    <xf numFmtId="0" fontId="9" fillId="3" borderId="11" xfId="0" applyFont="1" applyFill="1" applyBorder="1" applyAlignment="1">
      <alignment horizontal="left"/>
    </xf>
    <xf numFmtId="3" fontId="6" fillId="4" borderId="0" xfId="0" applyNumberFormat="1" applyFont="1" applyFill="1" applyAlignment="1">
      <alignment horizontal="right"/>
    </xf>
    <xf numFmtId="0" fontId="6" fillId="3" borderId="10" xfId="0" applyFont="1" applyFill="1" applyBorder="1" applyAlignment="1">
      <alignment horizontal="center" wrapText="1"/>
    </xf>
    <xf numFmtId="0" fontId="6" fillId="3" borderId="11" xfId="0" applyFont="1" applyFill="1" applyBorder="1" applyAlignment="1">
      <alignment horizontal="center" wrapText="1"/>
    </xf>
    <xf numFmtId="0" fontId="6" fillId="3" borderId="12" xfId="0" applyFont="1" applyFill="1" applyBorder="1" applyAlignment="1">
      <alignment horizontal="center" wrapText="1"/>
    </xf>
  </cellXfs>
  <cellStyles count="3">
    <cellStyle name="Moneda [0]" xfId="2" builtinId="7"/>
    <cellStyle name="Normal" xfId="0" builtinId="0"/>
    <cellStyle name="Porcentaje" xfId="1" builtinId="5"/>
  </cellStyles>
  <dxfs count="0"/>
  <tableStyles count="0" defaultTableStyle="TableStyleMedium2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de Office">
  <a:themeElements>
    <a:clrScheme name="A PLU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7640"/>
      </a:accent1>
      <a:accent2>
        <a:srgbClr val="AFADA8"/>
      </a:accent2>
      <a:accent3>
        <a:srgbClr val="B4CDE0"/>
      </a:accent3>
      <a:accent4>
        <a:srgbClr val="335FB3"/>
      </a:accent4>
      <a:accent5>
        <a:srgbClr val="183363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B2:T76"/>
  <sheetViews>
    <sheetView showGridLines="0" tabSelected="1" zoomScale="85" zoomScaleNormal="85" workbookViewId="0">
      <selection activeCell="R85" sqref="R85"/>
    </sheetView>
  </sheetViews>
  <sheetFormatPr baseColWidth="10" defaultColWidth="11.44140625" defaultRowHeight="13.2"/>
  <cols>
    <col min="1" max="1" width="2.6640625" style="1" customWidth="1"/>
    <col min="2" max="2" width="5.44140625" style="1" customWidth="1"/>
    <col min="3" max="3" width="1.33203125" style="1" customWidth="1"/>
    <col min="4" max="4" width="53.44140625" style="47" bestFit="1" customWidth="1"/>
    <col min="5" max="5" width="1.109375" style="1" customWidth="1"/>
    <col min="6" max="8" width="11.44140625" style="1" customWidth="1"/>
    <col min="9" max="9" width="16.21875" style="1" customWidth="1"/>
    <col min="10" max="10" width="1.33203125" style="1" customWidth="1"/>
    <col min="11" max="11" width="7.33203125" style="1" customWidth="1"/>
    <col min="12" max="12" width="8.88671875" style="1" customWidth="1"/>
    <col min="13" max="13" width="12.5546875" style="1" bestFit="1" customWidth="1"/>
    <col min="14" max="14" width="13.88671875" style="1" bestFit="1" customWidth="1"/>
    <col min="15" max="15" width="5.109375" style="1" bestFit="1" customWidth="1"/>
    <col min="16" max="16" width="14" style="1" bestFit="1" customWidth="1"/>
    <col min="17" max="17" width="1.5546875" style="1" customWidth="1"/>
    <col min="18" max="18" width="26.109375" style="1" bestFit="1" customWidth="1"/>
    <col min="19" max="19" width="1.21875" style="1" customWidth="1"/>
    <col min="20" max="20" width="26.33203125" style="1" customWidth="1"/>
    <col min="21" max="21" width="1.88671875" style="1" customWidth="1"/>
    <col min="22" max="22" width="2.33203125" style="1" customWidth="1"/>
    <col min="23" max="23" width="32.44140625" style="1" customWidth="1"/>
    <col min="24" max="25" width="12.5546875" style="1" bestFit="1" customWidth="1"/>
    <col min="26" max="26" width="4.5546875" style="1" bestFit="1" customWidth="1"/>
    <col min="27" max="27" width="15.88671875" style="1" bestFit="1" customWidth="1"/>
    <col min="28" max="28" width="1.5546875" style="1" customWidth="1"/>
    <col min="29" max="29" width="6.109375" style="1" bestFit="1" customWidth="1"/>
    <col min="30" max="30" width="1.5546875" style="1" customWidth="1"/>
    <col min="31" max="31" width="1" style="1" customWidth="1"/>
    <col min="32" max="32" width="1.88671875" style="1" customWidth="1"/>
    <col min="33" max="33" width="2.33203125" style="1" customWidth="1"/>
    <col min="34" max="34" width="2.88671875" style="1" customWidth="1"/>
    <col min="35" max="16384" width="11.44140625" style="1"/>
  </cols>
  <sheetData>
    <row r="2" spans="2:20" ht="13.8">
      <c r="B2" s="49"/>
      <c r="C2" s="49"/>
      <c r="D2" s="146" t="s">
        <v>41</v>
      </c>
      <c r="E2" s="49"/>
      <c r="F2" s="49"/>
      <c r="G2" s="49"/>
      <c r="H2" s="49"/>
      <c r="I2" s="49"/>
      <c r="J2" s="49"/>
      <c r="K2" s="49"/>
      <c r="L2" s="49"/>
      <c r="M2" s="49"/>
      <c r="N2" s="49"/>
      <c r="O2" s="49"/>
      <c r="P2" s="49"/>
      <c r="Q2" s="49"/>
      <c r="R2" s="49"/>
      <c r="S2" s="49"/>
      <c r="T2" s="49"/>
    </row>
    <row r="3" spans="2:20" ht="13.8">
      <c r="B3" s="79" t="s">
        <v>10</v>
      </c>
      <c r="C3" s="49"/>
      <c r="D3" s="78" t="s">
        <v>2</v>
      </c>
      <c r="E3" s="51"/>
      <c r="F3" s="161" t="s">
        <v>0</v>
      </c>
      <c r="G3" s="162"/>
      <c r="H3" s="162"/>
      <c r="I3" s="163"/>
      <c r="J3" s="52"/>
      <c r="K3" s="164" t="s">
        <v>1</v>
      </c>
      <c r="L3" s="164"/>
      <c r="M3" s="165"/>
      <c r="N3" s="165"/>
      <c r="O3" s="165"/>
      <c r="P3" s="165"/>
      <c r="Q3" s="53"/>
      <c r="R3" s="50"/>
      <c r="S3" s="49"/>
      <c r="T3" s="49"/>
    </row>
    <row r="4" spans="2:20" ht="13.8">
      <c r="B4" s="86"/>
      <c r="C4" s="87"/>
      <c r="D4" s="88" t="s">
        <v>42</v>
      </c>
      <c r="E4" s="52"/>
      <c r="F4" s="89"/>
      <c r="G4" s="86"/>
      <c r="H4" s="86"/>
      <c r="I4" s="86"/>
      <c r="J4" s="52"/>
      <c r="K4" s="89"/>
      <c r="L4" s="89"/>
      <c r="M4" s="86"/>
      <c r="N4" s="86"/>
      <c r="O4" s="86"/>
      <c r="P4" s="86"/>
      <c r="Q4" s="53"/>
      <c r="R4" s="50"/>
      <c r="S4" s="49"/>
      <c r="T4" s="49"/>
    </row>
    <row r="5" spans="2:20" ht="13.8">
      <c r="B5" s="86"/>
      <c r="C5" s="87"/>
      <c r="D5" s="85" t="s">
        <v>39</v>
      </c>
      <c r="E5" s="52"/>
      <c r="F5" s="89"/>
      <c r="G5" s="86"/>
      <c r="H5" s="86"/>
      <c r="I5" s="86"/>
      <c r="J5" s="52"/>
      <c r="K5" s="89"/>
      <c r="L5" s="89"/>
      <c r="M5" s="86"/>
      <c r="N5" s="86"/>
      <c r="O5" s="86"/>
      <c r="P5" s="86"/>
      <c r="Q5" s="53"/>
      <c r="R5" s="50"/>
      <c r="S5" s="49"/>
      <c r="T5" s="49"/>
    </row>
    <row r="6" spans="2:20" ht="13.8">
      <c r="B6" s="55">
        <v>1</v>
      </c>
      <c r="C6" s="56"/>
      <c r="D6" s="90" t="s">
        <v>55</v>
      </c>
      <c r="E6" s="57"/>
      <c r="F6" s="58" t="s">
        <v>3</v>
      </c>
      <c r="G6" s="55" t="s">
        <v>4</v>
      </c>
      <c r="H6" s="59" t="s">
        <v>5</v>
      </c>
      <c r="I6" s="60" t="s">
        <v>6</v>
      </c>
      <c r="J6" s="54"/>
      <c r="K6" s="58" t="s">
        <v>3</v>
      </c>
      <c r="L6" s="55" t="s">
        <v>4</v>
      </c>
      <c r="M6" s="59" t="s">
        <v>5</v>
      </c>
      <c r="N6" s="60" t="s">
        <v>6</v>
      </c>
      <c r="O6" s="58" t="s">
        <v>7</v>
      </c>
      <c r="P6" s="62" t="s">
        <v>8</v>
      </c>
      <c r="Q6" s="61"/>
      <c r="R6" s="147" t="s">
        <v>9</v>
      </c>
      <c r="S6" s="49"/>
      <c r="T6" s="147" t="s">
        <v>40</v>
      </c>
    </row>
    <row r="7" spans="2:20" ht="27.6">
      <c r="B7" s="91" t="s">
        <v>49</v>
      </c>
      <c r="C7" s="49"/>
      <c r="D7" s="135" t="s">
        <v>43</v>
      </c>
      <c r="E7" s="63"/>
      <c r="F7" s="65"/>
      <c r="G7" s="66"/>
      <c r="H7" s="67"/>
      <c r="I7" s="67">
        <f t="shared" ref="I7:I68" si="0">+F7*H7</f>
        <v>0</v>
      </c>
      <c r="J7" s="64"/>
      <c r="K7" s="65">
        <v>1</v>
      </c>
      <c r="L7" s="66" t="s">
        <v>48</v>
      </c>
      <c r="M7" s="67">
        <v>240000</v>
      </c>
      <c r="N7" s="67">
        <f t="shared" ref="N7:N68" si="1">+K7*M7</f>
        <v>240000</v>
      </c>
      <c r="O7" s="69">
        <v>0</v>
      </c>
      <c r="P7" s="67">
        <f t="shared" ref="P7:P68" si="2">+(-N7*O7)+N7</f>
        <v>240000</v>
      </c>
      <c r="Q7" s="68"/>
      <c r="R7" s="148"/>
      <c r="S7" s="49"/>
      <c r="T7" s="149"/>
    </row>
    <row r="8" spans="2:20" ht="27.6">
      <c r="B8" s="91" t="s">
        <v>50</v>
      </c>
      <c r="C8" s="49"/>
      <c r="D8" s="135" t="s">
        <v>44</v>
      </c>
      <c r="E8" s="63"/>
      <c r="F8" s="65"/>
      <c r="G8" s="66"/>
      <c r="H8" s="67"/>
      <c r="I8" s="67">
        <f t="shared" si="0"/>
        <v>0</v>
      </c>
      <c r="J8" s="64"/>
      <c r="K8" s="65">
        <v>1</v>
      </c>
      <c r="L8" s="66" t="s">
        <v>48</v>
      </c>
      <c r="M8" s="67">
        <v>130000</v>
      </c>
      <c r="N8" s="67">
        <f t="shared" si="1"/>
        <v>130000</v>
      </c>
      <c r="O8" s="69">
        <v>0</v>
      </c>
      <c r="P8" s="67">
        <f t="shared" si="2"/>
        <v>130000</v>
      </c>
      <c r="Q8" s="68"/>
      <c r="R8" s="148"/>
      <c r="S8" s="49"/>
      <c r="T8" s="149"/>
    </row>
    <row r="9" spans="2:20" ht="27.6">
      <c r="B9" s="91" t="s">
        <v>51</v>
      </c>
      <c r="C9" s="49"/>
      <c r="D9" s="135" t="s">
        <v>45</v>
      </c>
      <c r="E9" s="63"/>
      <c r="F9" s="65"/>
      <c r="G9" s="66"/>
      <c r="H9" s="67"/>
      <c r="I9" s="67">
        <f t="shared" si="0"/>
        <v>0</v>
      </c>
      <c r="J9" s="64"/>
      <c r="K9" s="65">
        <v>1</v>
      </c>
      <c r="L9" s="66" t="s">
        <v>48</v>
      </c>
      <c r="M9" s="67">
        <v>70000</v>
      </c>
      <c r="N9" s="67">
        <f t="shared" si="1"/>
        <v>70000</v>
      </c>
      <c r="O9" s="69">
        <v>0</v>
      </c>
      <c r="P9" s="67">
        <f t="shared" si="2"/>
        <v>70000</v>
      </c>
      <c r="Q9" s="68"/>
      <c r="R9" s="148"/>
      <c r="S9" s="49"/>
      <c r="T9" s="149"/>
    </row>
    <row r="10" spans="2:20" ht="13.8">
      <c r="B10" s="91" t="s">
        <v>52</v>
      </c>
      <c r="C10" s="49"/>
      <c r="D10" s="128" t="s">
        <v>46</v>
      </c>
      <c r="E10" s="63"/>
      <c r="F10" s="65"/>
      <c r="G10" s="66"/>
      <c r="H10" s="67"/>
      <c r="I10" s="67">
        <f t="shared" si="0"/>
        <v>0</v>
      </c>
      <c r="J10" s="64"/>
      <c r="K10" s="65">
        <v>0</v>
      </c>
      <c r="L10" s="66" t="s">
        <v>48</v>
      </c>
      <c r="M10" s="67">
        <v>0</v>
      </c>
      <c r="N10" s="67">
        <f t="shared" si="1"/>
        <v>0</v>
      </c>
      <c r="O10" s="69">
        <v>0</v>
      </c>
      <c r="P10" s="67">
        <f t="shared" si="2"/>
        <v>0</v>
      </c>
      <c r="Q10" s="68"/>
      <c r="R10" s="148" t="s">
        <v>54</v>
      </c>
      <c r="S10" s="49"/>
      <c r="T10" s="149"/>
    </row>
    <row r="11" spans="2:20" ht="13.8">
      <c r="B11" s="91" t="s">
        <v>53</v>
      </c>
      <c r="C11" s="49"/>
      <c r="D11" s="128" t="s">
        <v>57</v>
      </c>
      <c r="E11" s="63"/>
      <c r="F11" s="65">
        <v>1</v>
      </c>
      <c r="G11" s="66" t="s">
        <v>48</v>
      </c>
      <c r="H11" s="67">
        <v>10000</v>
      </c>
      <c r="I11" s="67">
        <f t="shared" si="0"/>
        <v>10000</v>
      </c>
      <c r="J11" s="64"/>
      <c r="K11" s="65">
        <v>1</v>
      </c>
      <c r="L11" s="66" t="s">
        <v>48</v>
      </c>
      <c r="M11" s="67">
        <v>10000</v>
      </c>
      <c r="N11" s="67">
        <f t="shared" si="1"/>
        <v>10000</v>
      </c>
      <c r="O11" s="69">
        <v>0</v>
      </c>
      <c r="P11" s="67">
        <f t="shared" si="2"/>
        <v>10000</v>
      </c>
      <c r="Q11" s="68"/>
      <c r="R11" s="148"/>
      <c r="S11" s="49"/>
      <c r="T11" s="149"/>
    </row>
    <row r="12" spans="2:20" ht="13.8">
      <c r="B12" s="91" t="s">
        <v>56</v>
      </c>
      <c r="C12" s="49"/>
      <c r="D12" s="128" t="s">
        <v>47</v>
      </c>
      <c r="E12" s="63"/>
      <c r="F12" s="65">
        <v>1</v>
      </c>
      <c r="G12" s="66" t="s">
        <v>48</v>
      </c>
      <c r="H12" s="67">
        <v>460000</v>
      </c>
      <c r="I12" s="67">
        <f t="shared" si="0"/>
        <v>460000</v>
      </c>
      <c r="J12" s="64"/>
      <c r="K12" s="65"/>
      <c r="L12" s="66"/>
      <c r="M12" s="67"/>
      <c r="N12" s="67">
        <f t="shared" si="1"/>
        <v>0</v>
      </c>
      <c r="O12" s="69">
        <v>0</v>
      </c>
      <c r="P12" s="67">
        <f t="shared" si="2"/>
        <v>0</v>
      </c>
      <c r="Q12" s="68"/>
      <c r="R12" s="148"/>
      <c r="S12" s="49"/>
      <c r="T12" s="149"/>
    </row>
    <row r="13" spans="2:20" ht="13.8" hidden="1">
      <c r="B13" s="91"/>
      <c r="C13" s="49"/>
      <c r="D13" s="128"/>
      <c r="E13" s="63"/>
      <c r="F13" s="65"/>
      <c r="G13" s="66"/>
      <c r="H13" s="67"/>
      <c r="I13" s="67">
        <f t="shared" si="0"/>
        <v>0</v>
      </c>
      <c r="J13" s="64"/>
      <c r="K13" s="65"/>
      <c r="L13" s="66"/>
      <c r="M13" s="67"/>
      <c r="N13" s="67">
        <f t="shared" si="1"/>
        <v>0</v>
      </c>
      <c r="O13" s="69">
        <v>0</v>
      </c>
      <c r="P13" s="67">
        <f t="shared" si="2"/>
        <v>0</v>
      </c>
      <c r="Q13" s="68"/>
      <c r="R13" s="148"/>
      <c r="S13" s="49"/>
      <c r="T13" s="149"/>
    </row>
    <row r="14" spans="2:20" ht="13.8" hidden="1">
      <c r="B14" s="91"/>
      <c r="C14" s="49"/>
      <c r="D14" s="128"/>
      <c r="E14" s="63"/>
      <c r="F14" s="65"/>
      <c r="G14" s="66"/>
      <c r="H14" s="67"/>
      <c r="I14" s="67">
        <f t="shared" si="0"/>
        <v>0</v>
      </c>
      <c r="J14" s="64"/>
      <c r="K14" s="65"/>
      <c r="L14" s="66"/>
      <c r="M14" s="67"/>
      <c r="N14" s="67">
        <f t="shared" si="1"/>
        <v>0</v>
      </c>
      <c r="O14" s="69">
        <v>0</v>
      </c>
      <c r="P14" s="67">
        <f t="shared" si="2"/>
        <v>0</v>
      </c>
      <c r="Q14" s="68"/>
      <c r="R14" s="148"/>
      <c r="S14" s="49"/>
      <c r="T14" s="150"/>
    </row>
    <row r="15" spans="2:20" ht="13.8" hidden="1">
      <c r="B15" s="91"/>
      <c r="C15" s="49"/>
      <c r="D15" s="128"/>
      <c r="E15" s="63"/>
      <c r="F15" s="65"/>
      <c r="G15" s="66"/>
      <c r="H15" s="67"/>
      <c r="I15" s="67">
        <f t="shared" si="0"/>
        <v>0</v>
      </c>
      <c r="J15" s="64"/>
      <c r="K15" s="65"/>
      <c r="L15" s="66"/>
      <c r="M15" s="67"/>
      <c r="N15" s="67">
        <f t="shared" si="1"/>
        <v>0</v>
      </c>
      <c r="O15" s="69">
        <v>0</v>
      </c>
      <c r="P15" s="67">
        <f t="shared" si="2"/>
        <v>0</v>
      </c>
      <c r="Q15" s="68"/>
      <c r="R15" s="151"/>
      <c r="S15" s="49"/>
      <c r="T15" s="150"/>
    </row>
    <row r="16" spans="2:20" ht="13.8" hidden="1">
      <c r="B16" s="91"/>
      <c r="C16" s="49"/>
      <c r="D16" s="128"/>
      <c r="E16" s="63"/>
      <c r="F16" s="65"/>
      <c r="G16" s="66"/>
      <c r="H16" s="67"/>
      <c r="I16" s="67">
        <f t="shared" si="0"/>
        <v>0</v>
      </c>
      <c r="J16" s="64"/>
      <c r="K16" s="65"/>
      <c r="L16" s="66"/>
      <c r="M16" s="67"/>
      <c r="N16" s="67">
        <f t="shared" si="1"/>
        <v>0</v>
      </c>
      <c r="O16" s="69">
        <v>0</v>
      </c>
      <c r="P16" s="67">
        <f t="shared" si="2"/>
        <v>0</v>
      </c>
      <c r="Q16" s="68"/>
      <c r="R16" s="151"/>
      <c r="S16" s="49"/>
      <c r="T16" s="150"/>
    </row>
    <row r="17" spans="2:20" ht="13.8" hidden="1">
      <c r="B17" s="91"/>
      <c r="C17" s="49"/>
      <c r="D17" s="128"/>
      <c r="E17" s="63"/>
      <c r="F17" s="65"/>
      <c r="G17" s="66"/>
      <c r="H17" s="67"/>
      <c r="I17" s="67">
        <f t="shared" si="0"/>
        <v>0</v>
      </c>
      <c r="J17" s="64"/>
      <c r="K17" s="65"/>
      <c r="L17" s="66"/>
      <c r="M17" s="67"/>
      <c r="N17" s="67">
        <f t="shared" si="1"/>
        <v>0</v>
      </c>
      <c r="O17" s="69">
        <v>0</v>
      </c>
      <c r="P17" s="67">
        <f t="shared" si="2"/>
        <v>0</v>
      </c>
      <c r="Q17" s="68"/>
      <c r="R17" s="151"/>
      <c r="S17" s="49"/>
      <c r="T17" s="150"/>
    </row>
    <row r="18" spans="2:20" ht="13.8" hidden="1">
      <c r="B18" s="91"/>
      <c r="C18" s="49"/>
      <c r="D18" s="128"/>
      <c r="E18" s="63"/>
      <c r="F18" s="65"/>
      <c r="G18" s="66"/>
      <c r="H18" s="67"/>
      <c r="I18" s="67">
        <f t="shared" si="0"/>
        <v>0</v>
      </c>
      <c r="J18" s="64"/>
      <c r="K18" s="65"/>
      <c r="L18" s="66"/>
      <c r="M18" s="67"/>
      <c r="N18" s="67">
        <f t="shared" si="1"/>
        <v>0</v>
      </c>
      <c r="O18" s="69">
        <v>0</v>
      </c>
      <c r="P18" s="67">
        <f t="shared" si="2"/>
        <v>0</v>
      </c>
      <c r="Q18" s="68"/>
      <c r="R18" s="151"/>
      <c r="S18" s="49"/>
      <c r="T18" s="150"/>
    </row>
    <row r="19" spans="2:20" ht="13.8" hidden="1">
      <c r="B19" s="91"/>
      <c r="C19" s="49"/>
      <c r="D19" s="128"/>
      <c r="E19" s="63"/>
      <c r="F19" s="65"/>
      <c r="G19" s="66"/>
      <c r="H19" s="67"/>
      <c r="I19" s="67">
        <f t="shared" si="0"/>
        <v>0</v>
      </c>
      <c r="J19" s="64"/>
      <c r="K19" s="65"/>
      <c r="L19" s="66"/>
      <c r="M19" s="67"/>
      <c r="N19" s="67">
        <f t="shared" si="1"/>
        <v>0</v>
      </c>
      <c r="O19" s="69">
        <v>0</v>
      </c>
      <c r="P19" s="67">
        <f t="shared" si="2"/>
        <v>0</v>
      </c>
      <c r="Q19" s="68"/>
      <c r="R19" s="151"/>
      <c r="S19" s="49"/>
      <c r="T19" s="150"/>
    </row>
    <row r="20" spans="2:20" ht="13.8" hidden="1">
      <c r="B20" s="91"/>
      <c r="C20" s="49"/>
      <c r="D20" s="128"/>
      <c r="E20" s="63"/>
      <c r="F20" s="65"/>
      <c r="G20" s="66"/>
      <c r="H20" s="67"/>
      <c r="I20" s="67">
        <f t="shared" si="0"/>
        <v>0</v>
      </c>
      <c r="J20" s="64"/>
      <c r="K20" s="65"/>
      <c r="L20" s="66"/>
      <c r="M20" s="67"/>
      <c r="N20" s="67">
        <f t="shared" si="1"/>
        <v>0</v>
      </c>
      <c r="O20" s="69">
        <v>0</v>
      </c>
      <c r="P20" s="67">
        <f t="shared" si="2"/>
        <v>0</v>
      </c>
      <c r="Q20" s="68"/>
      <c r="R20" s="151"/>
      <c r="S20" s="49"/>
      <c r="T20" s="150"/>
    </row>
    <row r="21" spans="2:20" ht="13.8" hidden="1">
      <c r="B21" s="91"/>
      <c r="C21" s="49"/>
      <c r="D21" s="128"/>
      <c r="E21" s="63"/>
      <c r="F21" s="65"/>
      <c r="G21" s="66"/>
      <c r="H21" s="67"/>
      <c r="I21" s="67">
        <f t="shared" si="0"/>
        <v>0</v>
      </c>
      <c r="J21" s="64"/>
      <c r="K21" s="65"/>
      <c r="L21" s="66"/>
      <c r="M21" s="67"/>
      <c r="N21" s="67">
        <f t="shared" si="1"/>
        <v>0</v>
      </c>
      <c r="O21" s="69">
        <v>0</v>
      </c>
      <c r="P21" s="67">
        <f t="shared" si="2"/>
        <v>0</v>
      </c>
      <c r="Q21" s="68"/>
      <c r="R21" s="151"/>
      <c r="S21" s="49"/>
      <c r="T21" s="150"/>
    </row>
    <row r="22" spans="2:20" ht="13.8" hidden="1">
      <c r="B22" s="91"/>
      <c r="C22" s="49"/>
      <c r="D22" s="128"/>
      <c r="E22" s="63"/>
      <c r="F22" s="65"/>
      <c r="G22" s="66"/>
      <c r="H22" s="67"/>
      <c r="I22" s="67">
        <f t="shared" si="0"/>
        <v>0</v>
      </c>
      <c r="J22" s="64"/>
      <c r="K22" s="65"/>
      <c r="L22" s="66"/>
      <c r="M22" s="67"/>
      <c r="N22" s="67">
        <f t="shared" si="1"/>
        <v>0</v>
      </c>
      <c r="O22" s="69">
        <v>0</v>
      </c>
      <c r="P22" s="67">
        <f t="shared" si="2"/>
        <v>0</v>
      </c>
      <c r="Q22" s="68"/>
      <c r="R22" s="151"/>
      <c r="S22" s="49"/>
      <c r="T22" s="150"/>
    </row>
    <row r="23" spans="2:20" ht="13.8" hidden="1">
      <c r="B23" s="91"/>
      <c r="C23" s="49"/>
      <c r="D23" s="128"/>
      <c r="E23" s="63"/>
      <c r="F23" s="65"/>
      <c r="G23" s="66"/>
      <c r="H23" s="67"/>
      <c r="I23" s="67">
        <f t="shared" si="0"/>
        <v>0</v>
      </c>
      <c r="J23" s="64"/>
      <c r="K23" s="65"/>
      <c r="L23" s="66"/>
      <c r="M23" s="67"/>
      <c r="N23" s="67">
        <f t="shared" si="1"/>
        <v>0</v>
      </c>
      <c r="O23" s="69">
        <v>0</v>
      </c>
      <c r="P23" s="67">
        <f t="shared" si="2"/>
        <v>0</v>
      </c>
      <c r="Q23" s="68"/>
      <c r="R23" s="148"/>
      <c r="S23" s="49"/>
      <c r="T23" s="149"/>
    </row>
    <row r="24" spans="2:20" ht="13.8" hidden="1">
      <c r="B24" s="91"/>
      <c r="C24" s="49"/>
      <c r="D24" s="128"/>
      <c r="E24" s="63"/>
      <c r="F24" s="65"/>
      <c r="G24" s="66"/>
      <c r="H24" s="67"/>
      <c r="I24" s="67">
        <f t="shared" si="0"/>
        <v>0</v>
      </c>
      <c r="J24" s="64"/>
      <c r="K24" s="65"/>
      <c r="L24" s="66"/>
      <c r="M24" s="67"/>
      <c r="N24" s="67">
        <f t="shared" si="1"/>
        <v>0</v>
      </c>
      <c r="O24" s="69">
        <v>0</v>
      </c>
      <c r="P24" s="67">
        <f t="shared" si="2"/>
        <v>0</v>
      </c>
      <c r="Q24" s="68"/>
      <c r="R24" s="151"/>
      <c r="S24" s="49"/>
      <c r="T24" s="150"/>
    </row>
    <row r="25" spans="2:20" ht="13.8" hidden="1">
      <c r="B25" s="91"/>
      <c r="C25" s="49"/>
      <c r="D25" s="128"/>
      <c r="E25" s="63"/>
      <c r="F25" s="65"/>
      <c r="G25" s="66"/>
      <c r="H25" s="67"/>
      <c r="I25" s="67">
        <f t="shared" si="0"/>
        <v>0</v>
      </c>
      <c r="J25" s="64"/>
      <c r="K25" s="65"/>
      <c r="L25" s="66"/>
      <c r="M25" s="67"/>
      <c r="N25" s="67">
        <f t="shared" si="1"/>
        <v>0</v>
      </c>
      <c r="O25" s="69">
        <v>0</v>
      </c>
      <c r="P25" s="67">
        <f t="shared" si="2"/>
        <v>0</v>
      </c>
      <c r="Q25" s="68"/>
      <c r="R25" s="148"/>
      <c r="S25" s="49"/>
      <c r="T25" s="149"/>
    </row>
    <row r="26" spans="2:20" ht="13.8" hidden="1">
      <c r="B26" s="91"/>
      <c r="C26" s="49"/>
      <c r="D26" s="128"/>
      <c r="E26" s="63"/>
      <c r="F26" s="65"/>
      <c r="G26" s="66"/>
      <c r="H26" s="67"/>
      <c r="I26" s="67">
        <f t="shared" si="0"/>
        <v>0</v>
      </c>
      <c r="J26" s="64"/>
      <c r="K26" s="65"/>
      <c r="L26" s="66"/>
      <c r="M26" s="67"/>
      <c r="N26" s="67">
        <f t="shared" si="1"/>
        <v>0</v>
      </c>
      <c r="O26" s="69">
        <v>0</v>
      </c>
      <c r="P26" s="67">
        <f t="shared" si="2"/>
        <v>0</v>
      </c>
      <c r="Q26" s="68"/>
      <c r="R26" s="151"/>
      <c r="S26" s="49"/>
      <c r="T26" s="150"/>
    </row>
    <row r="27" spans="2:20" ht="13.8" hidden="1">
      <c r="B27" s="91"/>
      <c r="C27" s="87"/>
      <c r="D27" s="138"/>
      <c r="E27" s="139"/>
      <c r="F27" s="140"/>
      <c r="G27" s="141"/>
      <c r="H27" s="142"/>
      <c r="I27" s="142">
        <f t="shared" si="0"/>
        <v>0</v>
      </c>
      <c r="J27" s="143"/>
      <c r="K27" s="140"/>
      <c r="L27" s="141"/>
      <c r="M27" s="142"/>
      <c r="N27" s="142">
        <f t="shared" si="1"/>
        <v>0</v>
      </c>
      <c r="O27" s="144">
        <v>0</v>
      </c>
      <c r="P27" s="142">
        <f t="shared" si="2"/>
        <v>0</v>
      </c>
      <c r="Q27" s="145"/>
      <c r="R27" s="152"/>
      <c r="S27" s="87"/>
      <c r="T27" s="153"/>
    </row>
    <row r="28" spans="2:20" ht="13.8" hidden="1">
      <c r="B28" s="91"/>
      <c r="C28" s="87"/>
      <c r="D28" s="138"/>
      <c r="E28" s="139"/>
      <c r="F28" s="140"/>
      <c r="G28" s="141"/>
      <c r="H28" s="142"/>
      <c r="I28" s="142">
        <f t="shared" si="0"/>
        <v>0</v>
      </c>
      <c r="J28" s="143"/>
      <c r="K28" s="140"/>
      <c r="L28" s="141"/>
      <c r="M28" s="142"/>
      <c r="N28" s="142">
        <f t="shared" si="1"/>
        <v>0</v>
      </c>
      <c r="O28" s="144">
        <v>0</v>
      </c>
      <c r="P28" s="142">
        <f t="shared" si="2"/>
        <v>0</v>
      </c>
      <c r="Q28" s="145"/>
      <c r="R28" s="154"/>
      <c r="S28" s="87"/>
      <c r="T28" s="155"/>
    </row>
    <row r="29" spans="2:20" ht="13.8" hidden="1">
      <c r="B29" s="91"/>
      <c r="C29" s="87"/>
      <c r="D29" s="138"/>
      <c r="E29" s="139"/>
      <c r="F29" s="140"/>
      <c r="G29" s="141"/>
      <c r="H29" s="142"/>
      <c r="I29" s="142">
        <f t="shared" si="0"/>
        <v>0</v>
      </c>
      <c r="J29" s="143"/>
      <c r="K29" s="140"/>
      <c r="L29" s="141"/>
      <c r="M29" s="142"/>
      <c r="N29" s="142">
        <f t="shared" si="1"/>
        <v>0</v>
      </c>
      <c r="O29" s="144">
        <v>0</v>
      </c>
      <c r="P29" s="142">
        <f t="shared" si="2"/>
        <v>0</v>
      </c>
      <c r="Q29" s="145"/>
      <c r="R29" s="154"/>
      <c r="S29" s="87"/>
      <c r="T29" s="155"/>
    </row>
    <row r="30" spans="2:20" ht="13.8" hidden="1">
      <c r="B30" s="91"/>
      <c r="C30" s="87"/>
      <c r="D30" s="138"/>
      <c r="E30" s="139"/>
      <c r="F30" s="140"/>
      <c r="G30" s="141"/>
      <c r="H30" s="142"/>
      <c r="I30" s="142">
        <f t="shared" si="0"/>
        <v>0</v>
      </c>
      <c r="J30" s="143"/>
      <c r="K30" s="140"/>
      <c r="L30" s="141"/>
      <c r="M30" s="142"/>
      <c r="N30" s="142">
        <f t="shared" si="1"/>
        <v>0</v>
      </c>
      <c r="O30" s="144">
        <v>0</v>
      </c>
      <c r="P30" s="142">
        <f t="shared" si="2"/>
        <v>0</v>
      </c>
      <c r="Q30" s="145"/>
      <c r="R30" s="154"/>
      <c r="S30" s="87"/>
      <c r="T30" s="155"/>
    </row>
    <row r="31" spans="2:20" ht="13.8" hidden="1">
      <c r="B31" s="91"/>
      <c r="C31" s="87"/>
      <c r="D31" s="138"/>
      <c r="E31" s="139"/>
      <c r="F31" s="140"/>
      <c r="G31" s="141"/>
      <c r="H31" s="142"/>
      <c r="I31" s="142">
        <f t="shared" si="0"/>
        <v>0</v>
      </c>
      <c r="J31" s="143"/>
      <c r="K31" s="140"/>
      <c r="L31" s="141"/>
      <c r="M31" s="142"/>
      <c r="N31" s="142">
        <f t="shared" si="1"/>
        <v>0</v>
      </c>
      <c r="O31" s="144">
        <v>0</v>
      </c>
      <c r="P31" s="142">
        <f t="shared" si="2"/>
        <v>0</v>
      </c>
      <c r="Q31" s="145"/>
      <c r="R31" s="154"/>
      <c r="S31" s="87"/>
      <c r="T31" s="155"/>
    </row>
    <row r="32" spans="2:20" ht="13.8" hidden="1">
      <c r="B32" s="91"/>
      <c r="C32" s="87"/>
      <c r="D32" s="138"/>
      <c r="E32" s="139"/>
      <c r="F32" s="140"/>
      <c r="G32" s="141"/>
      <c r="H32" s="142"/>
      <c r="I32" s="142">
        <f t="shared" si="0"/>
        <v>0</v>
      </c>
      <c r="J32" s="143"/>
      <c r="K32" s="140"/>
      <c r="L32" s="141"/>
      <c r="M32" s="142"/>
      <c r="N32" s="142">
        <f t="shared" si="1"/>
        <v>0</v>
      </c>
      <c r="O32" s="144">
        <v>0</v>
      </c>
      <c r="P32" s="142">
        <f t="shared" si="2"/>
        <v>0</v>
      </c>
      <c r="Q32" s="145"/>
      <c r="R32" s="152"/>
      <c r="S32" s="87"/>
      <c r="T32" s="153"/>
    </row>
    <row r="33" spans="2:20" ht="13.8" hidden="1">
      <c r="B33" s="91"/>
      <c r="C33" s="87"/>
      <c r="D33" s="138"/>
      <c r="E33" s="139"/>
      <c r="F33" s="140"/>
      <c r="G33" s="141"/>
      <c r="H33" s="142"/>
      <c r="I33" s="142">
        <f t="shared" si="0"/>
        <v>0</v>
      </c>
      <c r="J33" s="143"/>
      <c r="K33" s="140"/>
      <c r="L33" s="141"/>
      <c r="M33" s="142"/>
      <c r="N33" s="142">
        <f t="shared" si="1"/>
        <v>0</v>
      </c>
      <c r="O33" s="144">
        <v>0</v>
      </c>
      <c r="P33" s="142">
        <f t="shared" si="2"/>
        <v>0</v>
      </c>
      <c r="Q33" s="145"/>
      <c r="R33" s="154"/>
      <c r="S33" s="87"/>
      <c r="T33" s="155"/>
    </row>
    <row r="34" spans="2:20" ht="13.8" hidden="1">
      <c r="B34" s="91"/>
      <c r="C34" s="87"/>
      <c r="D34" s="138"/>
      <c r="E34" s="139"/>
      <c r="F34" s="140"/>
      <c r="G34" s="141"/>
      <c r="H34" s="142"/>
      <c r="I34" s="142">
        <f t="shared" si="0"/>
        <v>0</v>
      </c>
      <c r="J34" s="143"/>
      <c r="K34" s="140"/>
      <c r="L34" s="141"/>
      <c r="M34" s="142"/>
      <c r="N34" s="142">
        <f t="shared" si="1"/>
        <v>0</v>
      </c>
      <c r="O34" s="144">
        <v>0</v>
      </c>
      <c r="P34" s="142">
        <f t="shared" si="2"/>
        <v>0</v>
      </c>
      <c r="Q34" s="145"/>
      <c r="R34" s="154"/>
      <c r="S34" s="87"/>
      <c r="T34" s="155"/>
    </row>
    <row r="35" spans="2:20" ht="13.8" hidden="1">
      <c r="B35" s="91"/>
      <c r="C35" s="87"/>
      <c r="D35" s="138"/>
      <c r="E35" s="139"/>
      <c r="F35" s="140"/>
      <c r="G35" s="141"/>
      <c r="H35" s="142"/>
      <c r="I35" s="142">
        <f t="shared" si="0"/>
        <v>0</v>
      </c>
      <c r="J35" s="143"/>
      <c r="K35" s="140"/>
      <c r="L35" s="141"/>
      <c r="M35" s="142"/>
      <c r="N35" s="142">
        <f t="shared" si="1"/>
        <v>0</v>
      </c>
      <c r="O35" s="144">
        <v>0</v>
      </c>
      <c r="P35" s="142">
        <f t="shared" si="2"/>
        <v>0</v>
      </c>
      <c r="Q35" s="145"/>
      <c r="R35" s="154"/>
      <c r="S35" s="87"/>
      <c r="T35" s="155"/>
    </row>
    <row r="36" spans="2:20" ht="13.8" hidden="1">
      <c r="B36" s="91"/>
      <c r="C36" s="87"/>
      <c r="D36" s="138"/>
      <c r="E36" s="139"/>
      <c r="F36" s="140"/>
      <c r="G36" s="141"/>
      <c r="H36" s="142"/>
      <c r="I36" s="142">
        <f t="shared" si="0"/>
        <v>0</v>
      </c>
      <c r="J36" s="143"/>
      <c r="K36" s="140"/>
      <c r="L36" s="141"/>
      <c r="M36" s="142"/>
      <c r="N36" s="142">
        <f t="shared" si="1"/>
        <v>0</v>
      </c>
      <c r="O36" s="144">
        <v>0</v>
      </c>
      <c r="P36" s="142">
        <f t="shared" si="2"/>
        <v>0</v>
      </c>
      <c r="Q36" s="145"/>
      <c r="R36" s="154"/>
      <c r="S36" s="87"/>
      <c r="T36" s="155"/>
    </row>
    <row r="37" spans="2:20" ht="13.8" hidden="1">
      <c r="B37" s="91"/>
      <c r="C37" s="87"/>
      <c r="D37" s="138"/>
      <c r="E37" s="139"/>
      <c r="F37" s="140"/>
      <c r="G37" s="141"/>
      <c r="H37" s="142"/>
      <c r="I37" s="142">
        <f t="shared" si="0"/>
        <v>0</v>
      </c>
      <c r="J37" s="143"/>
      <c r="K37" s="140"/>
      <c r="L37" s="141"/>
      <c r="M37" s="142"/>
      <c r="N37" s="142">
        <f t="shared" si="1"/>
        <v>0</v>
      </c>
      <c r="O37" s="144">
        <v>0</v>
      </c>
      <c r="P37" s="142">
        <f t="shared" si="2"/>
        <v>0</v>
      </c>
      <c r="Q37" s="145"/>
      <c r="R37" s="154"/>
      <c r="S37" s="87"/>
      <c r="T37" s="155"/>
    </row>
    <row r="38" spans="2:20" ht="13.8" hidden="1">
      <c r="B38" s="91"/>
      <c r="C38" s="87"/>
      <c r="D38" s="138"/>
      <c r="E38" s="139"/>
      <c r="F38" s="140"/>
      <c r="G38" s="141"/>
      <c r="H38" s="142"/>
      <c r="I38" s="142">
        <f t="shared" si="0"/>
        <v>0</v>
      </c>
      <c r="J38" s="143"/>
      <c r="K38" s="140"/>
      <c r="L38" s="141"/>
      <c r="M38" s="142"/>
      <c r="N38" s="142">
        <f t="shared" si="1"/>
        <v>0</v>
      </c>
      <c r="O38" s="144">
        <v>0</v>
      </c>
      <c r="P38" s="142">
        <f t="shared" si="2"/>
        <v>0</v>
      </c>
      <c r="Q38" s="145"/>
      <c r="R38" s="154"/>
      <c r="S38" s="87"/>
      <c r="T38" s="155"/>
    </row>
    <row r="39" spans="2:20" ht="13.8" hidden="1">
      <c r="B39" s="91"/>
      <c r="C39" s="87"/>
      <c r="D39" s="138"/>
      <c r="E39" s="139"/>
      <c r="F39" s="140"/>
      <c r="G39" s="141"/>
      <c r="H39" s="142"/>
      <c r="I39" s="142">
        <f t="shared" si="0"/>
        <v>0</v>
      </c>
      <c r="J39" s="143"/>
      <c r="K39" s="140"/>
      <c r="L39" s="141"/>
      <c r="M39" s="142"/>
      <c r="N39" s="142">
        <f t="shared" si="1"/>
        <v>0</v>
      </c>
      <c r="O39" s="144">
        <v>0</v>
      </c>
      <c r="P39" s="142">
        <f t="shared" si="2"/>
        <v>0</v>
      </c>
      <c r="Q39" s="145"/>
      <c r="R39" s="154"/>
      <c r="S39" s="87"/>
      <c r="T39" s="155"/>
    </row>
    <row r="40" spans="2:20" ht="13.8" hidden="1">
      <c r="B40" s="91"/>
      <c r="C40" s="87"/>
      <c r="D40" s="138"/>
      <c r="E40" s="139"/>
      <c r="F40" s="140"/>
      <c r="G40" s="141"/>
      <c r="H40" s="142"/>
      <c r="I40" s="142">
        <f t="shared" si="0"/>
        <v>0</v>
      </c>
      <c r="J40" s="143"/>
      <c r="K40" s="140"/>
      <c r="L40" s="141"/>
      <c r="M40" s="142"/>
      <c r="N40" s="142">
        <f t="shared" si="1"/>
        <v>0</v>
      </c>
      <c r="O40" s="144">
        <v>0</v>
      </c>
      <c r="P40" s="142">
        <f t="shared" si="2"/>
        <v>0</v>
      </c>
      <c r="Q40" s="145"/>
      <c r="R40" s="154"/>
      <c r="S40" s="87"/>
      <c r="T40" s="155"/>
    </row>
    <row r="41" spans="2:20" ht="13.8" hidden="1">
      <c r="B41" s="91"/>
      <c r="C41" s="87"/>
      <c r="D41" s="138"/>
      <c r="E41" s="139"/>
      <c r="F41" s="140"/>
      <c r="G41" s="141"/>
      <c r="H41" s="142"/>
      <c r="I41" s="142">
        <f t="shared" si="0"/>
        <v>0</v>
      </c>
      <c r="J41" s="143"/>
      <c r="K41" s="140"/>
      <c r="L41" s="141"/>
      <c r="M41" s="142"/>
      <c r="N41" s="142">
        <f t="shared" si="1"/>
        <v>0</v>
      </c>
      <c r="O41" s="144">
        <v>0</v>
      </c>
      <c r="P41" s="142">
        <f t="shared" si="2"/>
        <v>0</v>
      </c>
      <c r="Q41" s="145"/>
      <c r="R41" s="154"/>
      <c r="S41" s="87"/>
      <c r="T41" s="155"/>
    </row>
    <row r="42" spans="2:20" ht="13.8" hidden="1">
      <c r="B42" s="91"/>
      <c r="C42" s="87"/>
      <c r="D42" s="138"/>
      <c r="E42" s="139"/>
      <c r="F42" s="140"/>
      <c r="G42" s="141"/>
      <c r="H42" s="142"/>
      <c r="I42" s="142">
        <f t="shared" si="0"/>
        <v>0</v>
      </c>
      <c r="J42" s="143"/>
      <c r="K42" s="140"/>
      <c r="L42" s="141"/>
      <c r="M42" s="142"/>
      <c r="N42" s="142">
        <f t="shared" si="1"/>
        <v>0</v>
      </c>
      <c r="O42" s="144">
        <v>0</v>
      </c>
      <c r="P42" s="142">
        <f t="shared" si="2"/>
        <v>0</v>
      </c>
      <c r="Q42" s="145"/>
      <c r="R42" s="152"/>
      <c r="S42" s="87"/>
      <c r="T42" s="153"/>
    </row>
    <row r="43" spans="2:20" ht="13.8" hidden="1">
      <c r="B43" s="91"/>
      <c r="C43" s="87"/>
      <c r="D43" s="138"/>
      <c r="E43" s="139"/>
      <c r="F43" s="140"/>
      <c r="G43" s="141"/>
      <c r="H43" s="142"/>
      <c r="I43" s="142">
        <f t="shared" si="0"/>
        <v>0</v>
      </c>
      <c r="J43" s="143"/>
      <c r="K43" s="140"/>
      <c r="L43" s="141"/>
      <c r="M43" s="142"/>
      <c r="N43" s="142">
        <f t="shared" si="1"/>
        <v>0</v>
      </c>
      <c r="O43" s="144">
        <v>0</v>
      </c>
      <c r="P43" s="142">
        <f t="shared" si="2"/>
        <v>0</v>
      </c>
      <c r="Q43" s="145"/>
      <c r="R43" s="154"/>
      <c r="S43" s="87"/>
      <c r="T43" s="155"/>
    </row>
    <row r="44" spans="2:20" ht="13.8" hidden="1">
      <c r="B44" s="91"/>
      <c r="C44" s="87"/>
      <c r="D44" s="138"/>
      <c r="E44" s="139"/>
      <c r="F44" s="140"/>
      <c r="G44" s="141"/>
      <c r="H44" s="142"/>
      <c r="I44" s="142">
        <f t="shared" si="0"/>
        <v>0</v>
      </c>
      <c r="J44" s="143"/>
      <c r="K44" s="140"/>
      <c r="L44" s="141"/>
      <c r="M44" s="142"/>
      <c r="N44" s="142">
        <f t="shared" si="1"/>
        <v>0</v>
      </c>
      <c r="O44" s="144">
        <v>0</v>
      </c>
      <c r="P44" s="142">
        <f t="shared" si="2"/>
        <v>0</v>
      </c>
      <c r="Q44" s="145"/>
      <c r="R44" s="152"/>
      <c r="S44" s="87"/>
      <c r="T44" s="153"/>
    </row>
    <row r="45" spans="2:20" ht="13.8" hidden="1">
      <c r="B45" s="91"/>
      <c r="C45" s="87"/>
      <c r="D45" s="138"/>
      <c r="E45" s="139"/>
      <c r="F45" s="140"/>
      <c r="G45" s="141"/>
      <c r="H45" s="142"/>
      <c r="I45" s="142">
        <f t="shared" si="0"/>
        <v>0</v>
      </c>
      <c r="J45" s="143"/>
      <c r="K45" s="140"/>
      <c r="L45" s="141"/>
      <c r="M45" s="142"/>
      <c r="N45" s="142">
        <f t="shared" si="1"/>
        <v>0</v>
      </c>
      <c r="O45" s="144">
        <v>0</v>
      </c>
      <c r="P45" s="142">
        <f t="shared" si="2"/>
        <v>0</v>
      </c>
      <c r="Q45" s="145"/>
      <c r="R45" s="154"/>
      <c r="S45" s="87"/>
      <c r="T45" s="155"/>
    </row>
    <row r="46" spans="2:20" ht="13.8" hidden="1">
      <c r="B46" s="91"/>
      <c r="C46" s="87"/>
      <c r="D46" s="138"/>
      <c r="E46" s="139"/>
      <c r="F46" s="140"/>
      <c r="G46" s="141"/>
      <c r="H46" s="142"/>
      <c r="I46" s="142">
        <f t="shared" si="0"/>
        <v>0</v>
      </c>
      <c r="J46" s="143"/>
      <c r="K46" s="140"/>
      <c r="L46" s="141"/>
      <c r="M46" s="142"/>
      <c r="N46" s="142">
        <f t="shared" si="1"/>
        <v>0</v>
      </c>
      <c r="O46" s="144">
        <v>0</v>
      </c>
      <c r="P46" s="142">
        <f t="shared" si="2"/>
        <v>0</v>
      </c>
      <c r="Q46" s="145"/>
      <c r="R46" s="154"/>
      <c r="S46" s="87"/>
      <c r="T46" s="155"/>
    </row>
    <row r="47" spans="2:20" ht="13.8" hidden="1">
      <c r="B47" s="91"/>
      <c r="C47" s="87"/>
      <c r="D47" s="138"/>
      <c r="E47" s="139"/>
      <c r="F47" s="140"/>
      <c r="G47" s="141"/>
      <c r="H47" s="142"/>
      <c r="I47" s="142">
        <f t="shared" si="0"/>
        <v>0</v>
      </c>
      <c r="J47" s="143"/>
      <c r="K47" s="140"/>
      <c r="L47" s="141"/>
      <c r="M47" s="142"/>
      <c r="N47" s="142">
        <f t="shared" si="1"/>
        <v>0</v>
      </c>
      <c r="O47" s="144">
        <v>0</v>
      </c>
      <c r="P47" s="142">
        <f t="shared" si="2"/>
        <v>0</v>
      </c>
      <c r="Q47" s="145"/>
      <c r="R47" s="154"/>
      <c r="S47" s="87"/>
      <c r="T47" s="155"/>
    </row>
    <row r="48" spans="2:20" ht="13.8" hidden="1">
      <c r="B48" s="91"/>
      <c r="C48" s="87"/>
      <c r="D48" s="138"/>
      <c r="E48" s="139"/>
      <c r="F48" s="140"/>
      <c r="G48" s="141"/>
      <c r="H48" s="142"/>
      <c r="I48" s="142">
        <f t="shared" si="0"/>
        <v>0</v>
      </c>
      <c r="J48" s="143"/>
      <c r="K48" s="140"/>
      <c r="L48" s="141"/>
      <c r="M48" s="142"/>
      <c r="N48" s="142">
        <f t="shared" si="1"/>
        <v>0</v>
      </c>
      <c r="O48" s="144">
        <v>0</v>
      </c>
      <c r="P48" s="142">
        <f t="shared" si="2"/>
        <v>0</v>
      </c>
      <c r="Q48" s="145"/>
      <c r="R48" s="154"/>
      <c r="S48" s="87"/>
      <c r="T48" s="155"/>
    </row>
    <row r="49" spans="2:20" ht="13.8" hidden="1">
      <c r="B49" s="91"/>
      <c r="C49" s="49"/>
      <c r="D49" s="128"/>
      <c r="E49" s="63"/>
      <c r="F49" s="65"/>
      <c r="G49" s="66"/>
      <c r="H49" s="67"/>
      <c r="I49" s="67">
        <f t="shared" si="0"/>
        <v>0</v>
      </c>
      <c r="J49" s="64"/>
      <c r="K49" s="65"/>
      <c r="L49" s="66"/>
      <c r="M49" s="67"/>
      <c r="N49" s="67">
        <f t="shared" si="1"/>
        <v>0</v>
      </c>
      <c r="O49" s="69">
        <v>0</v>
      </c>
      <c r="P49" s="67">
        <f t="shared" si="2"/>
        <v>0</v>
      </c>
      <c r="Q49" s="68"/>
      <c r="R49" s="148"/>
      <c r="S49" s="49"/>
      <c r="T49" s="149"/>
    </row>
    <row r="50" spans="2:20" ht="13.8" hidden="1">
      <c r="B50" s="91"/>
      <c r="C50" s="49"/>
      <c r="D50" s="128"/>
      <c r="E50" s="63"/>
      <c r="F50" s="65"/>
      <c r="G50" s="66"/>
      <c r="H50" s="67"/>
      <c r="I50" s="67">
        <f t="shared" si="0"/>
        <v>0</v>
      </c>
      <c r="J50" s="64"/>
      <c r="K50" s="65"/>
      <c r="L50" s="66"/>
      <c r="M50" s="67"/>
      <c r="N50" s="67">
        <f t="shared" si="1"/>
        <v>0</v>
      </c>
      <c r="O50" s="69">
        <v>0</v>
      </c>
      <c r="P50" s="67">
        <f t="shared" si="2"/>
        <v>0</v>
      </c>
      <c r="Q50" s="68"/>
      <c r="R50" s="151"/>
      <c r="S50" s="49"/>
      <c r="T50" s="150"/>
    </row>
    <row r="51" spans="2:20" ht="13.8" hidden="1">
      <c r="B51" s="91"/>
      <c r="C51" s="49"/>
      <c r="D51" s="128"/>
      <c r="E51" s="63"/>
      <c r="F51" s="65"/>
      <c r="G51" s="66"/>
      <c r="H51" s="67"/>
      <c r="I51" s="67">
        <f t="shared" si="0"/>
        <v>0</v>
      </c>
      <c r="J51" s="64"/>
      <c r="K51" s="65"/>
      <c r="L51" s="66"/>
      <c r="M51" s="67"/>
      <c r="N51" s="67">
        <f t="shared" si="1"/>
        <v>0</v>
      </c>
      <c r="O51" s="69">
        <v>0</v>
      </c>
      <c r="P51" s="67">
        <f t="shared" si="2"/>
        <v>0</v>
      </c>
      <c r="Q51" s="68"/>
      <c r="R51" s="148"/>
      <c r="S51" s="49"/>
      <c r="T51" s="149"/>
    </row>
    <row r="52" spans="2:20" ht="13.8" hidden="1">
      <c r="B52" s="91"/>
      <c r="C52" s="49"/>
      <c r="D52" s="128"/>
      <c r="E52" s="63"/>
      <c r="F52" s="65"/>
      <c r="G52" s="66"/>
      <c r="H52" s="67"/>
      <c r="I52" s="67">
        <f t="shared" si="0"/>
        <v>0</v>
      </c>
      <c r="J52" s="64"/>
      <c r="K52" s="65"/>
      <c r="L52" s="66"/>
      <c r="M52" s="67"/>
      <c r="N52" s="67">
        <f t="shared" si="1"/>
        <v>0</v>
      </c>
      <c r="O52" s="69">
        <v>0</v>
      </c>
      <c r="P52" s="67">
        <f t="shared" si="2"/>
        <v>0</v>
      </c>
      <c r="Q52" s="68"/>
      <c r="R52" s="151"/>
      <c r="S52" s="49"/>
      <c r="T52" s="150"/>
    </row>
    <row r="53" spans="2:20" ht="13.8" hidden="1">
      <c r="B53" s="91"/>
      <c r="C53" s="49"/>
      <c r="D53" s="128"/>
      <c r="E53" s="63"/>
      <c r="F53" s="65"/>
      <c r="G53" s="66"/>
      <c r="H53" s="67"/>
      <c r="I53" s="67">
        <f t="shared" si="0"/>
        <v>0</v>
      </c>
      <c r="J53" s="64"/>
      <c r="K53" s="65"/>
      <c r="L53" s="66"/>
      <c r="M53" s="67"/>
      <c r="N53" s="67">
        <f t="shared" si="1"/>
        <v>0</v>
      </c>
      <c r="O53" s="69">
        <v>0</v>
      </c>
      <c r="P53" s="67">
        <f t="shared" si="2"/>
        <v>0</v>
      </c>
      <c r="Q53" s="68"/>
      <c r="R53" s="151"/>
      <c r="S53" s="49"/>
      <c r="T53" s="150"/>
    </row>
    <row r="54" spans="2:20" ht="13.8" hidden="1">
      <c r="B54" s="91"/>
      <c r="C54" s="49"/>
      <c r="D54" s="128"/>
      <c r="E54" s="63"/>
      <c r="F54" s="65"/>
      <c r="G54" s="66"/>
      <c r="H54" s="67"/>
      <c r="I54" s="67">
        <f t="shared" si="0"/>
        <v>0</v>
      </c>
      <c r="J54" s="64"/>
      <c r="K54" s="65"/>
      <c r="L54" s="66"/>
      <c r="M54" s="67"/>
      <c r="N54" s="67">
        <f t="shared" si="1"/>
        <v>0</v>
      </c>
      <c r="O54" s="69">
        <v>0</v>
      </c>
      <c r="P54" s="67">
        <f t="shared" si="2"/>
        <v>0</v>
      </c>
      <c r="Q54" s="68"/>
      <c r="R54" s="151"/>
      <c r="S54" s="49"/>
      <c r="T54" s="150"/>
    </row>
    <row r="55" spans="2:20" ht="13.8" hidden="1">
      <c r="B55" s="91"/>
      <c r="C55" s="49"/>
      <c r="D55" s="128"/>
      <c r="E55" s="63"/>
      <c r="F55" s="65"/>
      <c r="G55" s="66"/>
      <c r="H55" s="67"/>
      <c r="I55" s="67">
        <f t="shared" si="0"/>
        <v>0</v>
      </c>
      <c r="J55" s="64"/>
      <c r="K55" s="65"/>
      <c r="L55" s="66"/>
      <c r="M55" s="67"/>
      <c r="N55" s="67">
        <f t="shared" si="1"/>
        <v>0</v>
      </c>
      <c r="O55" s="69">
        <v>0</v>
      </c>
      <c r="P55" s="67">
        <f t="shared" si="2"/>
        <v>0</v>
      </c>
      <c r="Q55" s="68"/>
      <c r="R55" s="151"/>
      <c r="S55" s="49"/>
      <c r="T55" s="150"/>
    </row>
    <row r="56" spans="2:20" ht="13.8" hidden="1">
      <c r="B56" s="91"/>
      <c r="C56" s="49"/>
      <c r="D56" s="128"/>
      <c r="E56" s="63"/>
      <c r="F56" s="65"/>
      <c r="G56" s="66"/>
      <c r="H56" s="67"/>
      <c r="I56" s="67">
        <f t="shared" si="0"/>
        <v>0</v>
      </c>
      <c r="J56" s="64"/>
      <c r="K56" s="65"/>
      <c r="L56" s="66"/>
      <c r="M56" s="67"/>
      <c r="N56" s="67">
        <f t="shared" si="1"/>
        <v>0</v>
      </c>
      <c r="O56" s="69">
        <v>0</v>
      </c>
      <c r="P56" s="67">
        <f t="shared" si="2"/>
        <v>0</v>
      </c>
      <c r="Q56" s="68"/>
      <c r="R56" s="151"/>
      <c r="S56" s="49"/>
      <c r="T56" s="150"/>
    </row>
    <row r="57" spans="2:20" ht="13.8" hidden="1">
      <c r="B57" s="91"/>
      <c r="C57" s="49"/>
      <c r="D57" s="128"/>
      <c r="E57" s="63"/>
      <c r="F57" s="65"/>
      <c r="G57" s="66"/>
      <c r="H57" s="67"/>
      <c r="I57" s="67">
        <f t="shared" si="0"/>
        <v>0</v>
      </c>
      <c r="J57" s="64"/>
      <c r="K57" s="65"/>
      <c r="L57" s="66"/>
      <c r="M57" s="67"/>
      <c r="N57" s="67">
        <f t="shared" si="1"/>
        <v>0</v>
      </c>
      <c r="O57" s="69">
        <v>0</v>
      </c>
      <c r="P57" s="67">
        <f t="shared" si="2"/>
        <v>0</v>
      </c>
      <c r="Q57" s="68"/>
      <c r="R57" s="151"/>
      <c r="S57" s="49"/>
      <c r="T57" s="150"/>
    </row>
    <row r="58" spans="2:20" ht="13.8" hidden="1">
      <c r="B58" s="91"/>
      <c r="C58" s="49"/>
      <c r="D58" s="135"/>
      <c r="E58" s="63"/>
      <c r="F58" s="65"/>
      <c r="G58" s="66"/>
      <c r="H58" s="67"/>
      <c r="I58" s="67">
        <f t="shared" si="0"/>
        <v>0</v>
      </c>
      <c r="J58" s="64"/>
      <c r="K58" s="65"/>
      <c r="L58" s="66"/>
      <c r="M58" s="67"/>
      <c r="N58" s="67">
        <f t="shared" si="1"/>
        <v>0</v>
      </c>
      <c r="O58" s="69">
        <v>0</v>
      </c>
      <c r="P58" s="67">
        <f t="shared" si="2"/>
        <v>0</v>
      </c>
      <c r="Q58" s="68"/>
      <c r="R58" s="148"/>
      <c r="S58" s="49"/>
      <c r="T58" s="149"/>
    </row>
    <row r="59" spans="2:20" ht="13.8" hidden="1">
      <c r="B59" s="91"/>
      <c r="C59" s="49"/>
      <c r="D59" s="128"/>
      <c r="E59" s="63"/>
      <c r="F59" s="65"/>
      <c r="G59" s="66"/>
      <c r="H59" s="67"/>
      <c r="I59" s="67">
        <f t="shared" si="0"/>
        <v>0</v>
      </c>
      <c r="J59" s="64"/>
      <c r="K59" s="65"/>
      <c r="L59" s="66"/>
      <c r="M59" s="67"/>
      <c r="N59" s="67">
        <f t="shared" si="1"/>
        <v>0</v>
      </c>
      <c r="O59" s="69">
        <v>0</v>
      </c>
      <c r="P59" s="67">
        <f t="shared" si="2"/>
        <v>0</v>
      </c>
      <c r="Q59" s="68"/>
      <c r="R59" s="151"/>
      <c r="S59" s="49"/>
      <c r="T59" s="150"/>
    </row>
    <row r="60" spans="2:20" ht="13.8" hidden="1">
      <c r="B60" s="91"/>
      <c r="C60" s="49"/>
      <c r="D60" s="128"/>
      <c r="E60" s="63"/>
      <c r="F60" s="65"/>
      <c r="G60" s="66"/>
      <c r="H60" s="67"/>
      <c r="I60" s="67">
        <f t="shared" si="0"/>
        <v>0</v>
      </c>
      <c r="J60" s="64"/>
      <c r="K60" s="65"/>
      <c r="L60" s="66"/>
      <c r="M60" s="67"/>
      <c r="N60" s="67">
        <f t="shared" si="1"/>
        <v>0</v>
      </c>
      <c r="O60" s="69">
        <v>0</v>
      </c>
      <c r="P60" s="67">
        <f t="shared" si="2"/>
        <v>0</v>
      </c>
      <c r="Q60" s="68"/>
      <c r="R60" s="151"/>
      <c r="S60" s="49"/>
      <c r="T60" s="150"/>
    </row>
    <row r="61" spans="2:20" ht="13.8" hidden="1">
      <c r="B61" s="91"/>
      <c r="C61" s="49"/>
      <c r="D61" s="128"/>
      <c r="E61" s="63"/>
      <c r="F61" s="65"/>
      <c r="G61" s="66"/>
      <c r="H61" s="67"/>
      <c r="I61" s="67">
        <f t="shared" si="0"/>
        <v>0</v>
      </c>
      <c r="J61" s="64"/>
      <c r="K61" s="65"/>
      <c r="L61" s="66"/>
      <c r="M61" s="67"/>
      <c r="N61" s="67">
        <f t="shared" si="1"/>
        <v>0</v>
      </c>
      <c r="O61" s="69">
        <v>0</v>
      </c>
      <c r="P61" s="67">
        <f t="shared" si="2"/>
        <v>0</v>
      </c>
      <c r="Q61" s="68"/>
      <c r="R61" s="151"/>
      <c r="S61" s="49"/>
      <c r="T61" s="150"/>
    </row>
    <row r="62" spans="2:20" ht="13.8" hidden="1">
      <c r="B62" s="91"/>
      <c r="C62" s="49"/>
      <c r="D62" s="128"/>
      <c r="E62" s="63"/>
      <c r="F62" s="65"/>
      <c r="G62" s="66"/>
      <c r="H62" s="67"/>
      <c r="I62" s="67">
        <f t="shared" si="0"/>
        <v>0</v>
      </c>
      <c r="J62" s="64"/>
      <c r="K62" s="65"/>
      <c r="L62" s="66"/>
      <c r="M62" s="67"/>
      <c r="N62" s="67">
        <f t="shared" si="1"/>
        <v>0</v>
      </c>
      <c r="O62" s="69">
        <v>0</v>
      </c>
      <c r="P62" s="67">
        <f t="shared" si="2"/>
        <v>0</v>
      </c>
      <c r="Q62" s="68"/>
      <c r="R62" s="151"/>
      <c r="S62" s="49"/>
      <c r="T62" s="150"/>
    </row>
    <row r="63" spans="2:20" ht="13.8" hidden="1">
      <c r="B63" s="91"/>
      <c r="C63" s="49"/>
      <c r="D63" s="128"/>
      <c r="E63" s="63"/>
      <c r="F63" s="65"/>
      <c r="G63" s="66"/>
      <c r="H63" s="67"/>
      <c r="I63" s="67">
        <f t="shared" si="0"/>
        <v>0</v>
      </c>
      <c r="J63" s="64"/>
      <c r="K63" s="65"/>
      <c r="L63" s="66"/>
      <c r="M63" s="67"/>
      <c r="N63" s="67">
        <f t="shared" si="1"/>
        <v>0</v>
      </c>
      <c r="O63" s="69">
        <v>0</v>
      </c>
      <c r="P63" s="67">
        <f t="shared" si="2"/>
        <v>0</v>
      </c>
      <c r="Q63" s="68"/>
      <c r="R63" s="151"/>
      <c r="S63" s="49"/>
      <c r="T63" s="150"/>
    </row>
    <row r="64" spans="2:20" ht="13.8" hidden="1">
      <c r="B64" s="91"/>
      <c r="C64" s="49"/>
      <c r="D64" s="128"/>
      <c r="E64" s="63"/>
      <c r="F64" s="65"/>
      <c r="G64" s="66"/>
      <c r="H64" s="67"/>
      <c r="I64" s="67">
        <f t="shared" si="0"/>
        <v>0</v>
      </c>
      <c r="J64" s="64"/>
      <c r="K64" s="65"/>
      <c r="L64" s="66"/>
      <c r="M64" s="67"/>
      <c r="N64" s="67">
        <f t="shared" si="1"/>
        <v>0</v>
      </c>
      <c r="O64" s="69">
        <v>0</v>
      </c>
      <c r="P64" s="67">
        <f t="shared" si="2"/>
        <v>0</v>
      </c>
      <c r="Q64" s="68"/>
      <c r="R64" s="151"/>
      <c r="S64" s="49"/>
      <c r="T64" s="150"/>
    </row>
    <row r="65" spans="2:20" ht="13.8" hidden="1">
      <c r="B65" s="91"/>
      <c r="C65" s="49"/>
      <c r="D65" s="128"/>
      <c r="E65" s="63"/>
      <c r="F65" s="65"/>
      <c r="G65" s="66"/>
      <c r="H65" s="67"/>
      <c r="I65" s="67">
        <f t="shared" si="0"/>
        <v>0</v>
      </c>
      <c r="J65" s="64"/>
      <c r="K65" s="65"/>
      <c r="L65" s="66"/>
      <c r="M65" s="67"/>
      <c r="N65" s="67">
        <f t="shared" si="1"/>
        <v>0</v>
      </c>
      <c r="O65" s="69">
        <v>0</v>
      </c>
      <c r="P65" s="67">
        <f t="shared" si="2"/>
        <v>0</v>
      </c>
      <c r="Q65" s="68"/>
      <c r="R65" s="151"/>
      <c r="S65" s="49"/>
      <c r="T65" s="150"/>
    </row>
    <row r="66" spans="2:20" ht="13.8" hidden="1">
      <c r="B66" s="91"/>
      <c r="C66" s="49"/>
      <c r="D66" s="128"/>
      <c r="E66" s="63"/>
      <c r="F66" s="65"/>
      <c r="G66" s="66"/>
      <c r="H66" s="67"/>
      <c r="I66" s="67">
        <f t="shared" si="0"/>
        <v>0</v>
      </c>
      <c r="J66" s="64"/>
      <c r="K66" s="65"/>
      <c r="L66" s="66"/>
      <c r="M66" s="67"/>
      <c r="N66" s="67">
        <f t="shared" si="1"/>
        <v>0</v>
      </c>
      <c r="O66" s="69">
        <v>0</v>
      </c>
      <c r="P66" s="67">
        <f t="shared" si="2"/>
        <v>0</v>
      </c>
      <c r="Q66" s="68"/>
      <c r="R66" s="148"/>
      <c r="S66" s="49"/>
      <c r="T66" s="149"/>
    </row>
    <row r="67" spans="2:20" ht="13.8" hidden="1">
      <c r="B67" s="91"/>
      <c r="C67" s="49"/>
      <c r="D67" s="128"/>
      <c r="E67" s="63"/>
      <c r="F67" s="65"/>
      <c r="G67" s="66"/>
      <c r="H67" s="67"/>
      <c r="I67" s="67">
        <f t="shared" si="0"/>
        <v>0</v>
      </c>
      <c r="J67" s="64"/>
      <c r="K67" s="65"/>
      <c r="L67" s="66"/>
      <c r="M67" s="67"/>
      <c r="N67" s="67">
        <f t="shared" si="1"/>
        <v>0</v>
      </c>
      <c r="O67" s="69">
        <v>0</v>
      </c>
      <c r="P67" s="67">
        <f t="shared" si="2"/>
        <v>0</v>
      </c>
      <c r="Q67" s="68"/>
      <c r="R67" s="151"/>
      <c r="S67" s="49"/>
      <c r="T67" s="150"/>
    </row>
    <row r="68" spans="2:20" ht="13.8" hidden="1">
      <c r="B68" s="91"/>
      <c r="C68" s="49"/>
      <c r="D68" s="128"/>
      <c r="E68" s="63"/>
      <c r="F68" s="65"/>
      <c r="G68" s="66"/>
      <c r="H68" s="67"/>
      <c r="I68" s="67">
        <f t="shared" si="0"/>
        <v>0</v>
      </c>
      <c r="J68" s="64"/>
      <c r="K68" s="65"/>
      <c r="L68" s="66"/>
      <c r="M68" s="67"/>
      <c r="N68" s="67">
        <f t="shared" si="1"/>
        <v>0</v>
      </c>
      <c r="O68" s="69">
        <v>0</v>
      </c>
      <c r="P68" s="67">
        <f t="shared" si="2"/>
        <v>0</v>
      </c>
      <c r="Q68" s="68"/>
      <c r="R68" s="148"/>
      <c r="S68" s="49"/>
      <c r="T68" s="149"/>
    </row>
    <row r="69" spans="2:20" ht="13.8">
      <c r="B69" s="49"/>
      <c r="C69" s="49"/>
      <c r="D69" s="49"/>
      <c r="E69" s="49"/>
      <c r="F69" s="49"/>
      <c r="G69" s="49"/>
      <c r="H69" s="49"/>
      <c r="I69" s="49"/>
      <c r="J69" s="49"/>
      <c r="K69" s="49"/>
      <c r="L69" s="49"/>
      <c r="M69" s="49"/>
      <c r="N69" s="49"/>
      <c r="O69" s="49"/>
      <c r="P69" s="49"/>
      <c r="Q69" s="49"/>
      <c r="R69" s="49"/>
      <c r="S69" s="49"/>
      <c r="T69" s="49"/>
    </row>
    <row r="70" spans="2:20" ht="13.8">
      <c r="B70" s="70"/>
      <c r="C70" s="49"/>
      <c r="D70" s="92"/>
      <c r="E70" s="80"/>
      <c r="F70" s="166" t="s">
        <v>37</v>
      </c>
      <c r="G70" s="167"/>
      <c r="H70" s="167"/>
      <c r="I70" s="93">
        <f>SUM(I7:I68)</f>
        <v>470000</v>
      </c>
      <c r="J70" s="64"/>
      <c r="K70" s="166" t="s">
        <v>11</v>
      </c>
      <c r="L70" s="167"/>
      <c r="M70" s="167"/>
      <c r="N70" s="167"/>
      <c r="O70" s="167"/>
      <c r="P70" s="94">
        <f>SUM(P6:P68)</f>
        <v>450000</v>
      </c>
      <c r="Q70" s="71"/>
      <c r="R70" s="156"/>
      <c r="S70" s="49"/>
      <c r="T70" s="49"/>
    </row>
    <row r="71" spans="2:20" ht="13.8">
      <c r="B71" s="70"/>
      <c r="C71" s="49"/>
      <c r="D71" s="92"/>
      <c r="E71" s="80"/>
      <c r="F71" s="168" t="s">
        <v>38</v>
      </c>
      <c r="G71" s="169"/>
      <c r="H71" s="169"/>
      <c r="I71" s="96">
        <v>0</v>
      </c>
      <c r="J71" s="64"/>
      <c r="K71" s="136"/>
      <c r="L71" s="137"/>
      <c r="M71" s="170" t="s">
        <v>38</v>
      </c>
      <c r="N71" s="170"/>
      <c r="O71" s="170"/>
      <c r="P71" s="97">
        <v>0</v>
      </c>
      <c r="Q71" s="72"/>
      <c r="R71" s="157"/>
      <c r="S71" s="49"/>
      <c r="T71" s="49"/>
    </row>
    <row r="72" spans="2:20" ht="13.8">
      <c r="B72" s="70"/>
      <c r="C72" s="49"/>
      <c r="D72" s="95"/>
      <c r="E72" s="95"/>
      <c r="F72" s="171" t="s">
        <v>12</v>
      </c>
      <c r="G72" s="170"/>
      <c r="H72" s="170"/>
      <c r="I72" s="96">
        <f>SUM(I70+I71)</f>
        <v>470000</v>
      </c>
      <c r="J72" s="64"/>
      <c r="K72" s="171" t="s">
        <v>12</v>
      </c>
      <c r="L72" s="170"/>
      <c r="M72" s="170"/>
      <c r="N72" s="170"/>
      <c r="O72" s="170"/>
      <c r="P72" s="97">
        <f>SUM(P70+P71)</f>
        <v>450000</v>
      </c>
      <c r="Q72" s="72"/>
      <c r="R72" s="157"/>
      <c r="S72" s="49"/>
      <c r="T72" s="49"/>
    </row>
    <row r="73" spans="2:20" ht="13.8">
      <c r="B73" s="70"/>
      <c r="C73" s="49"/>
      <c r="D73" s="95"/>
      <c r="E73" s="98"/>
      <c r="F73" s="84"/>
      <c r="G73" s="172" t="s">
        <v>33</v>
      </c>
      <c r="H73" s="172"/>
      <c r="I73" s="99">
        <f>I12*19%</f>
        <v>87400</v>
      </c>
      <c r="J73" s="73"/>
      <c r="K73" s="173" t="s">
        <v>34</v>
      </c>
      <c r="L73" s="172"/>
      <c r="M73" s="172"/>
      <c r="N73" s="172"/>
      <c r="O73" s="172"/>
      <c r="P73" s="100">
        <f>SUM(P7:P9)*19%</f>
        <v>83600</v>
      </c>
      <c r="Q73" s="72"/>
      <c r="R73" s="157"/>
      <c r="S73" s="49"/>
      <c r="T73" s="49"/>
    </row>
    <row r="74" spans="2:20" ht="13.8">
      <c r="B74" s="70"/>
      <c r="C74" s="49"/>
      <c r="D74" s="49"/>
      <c r="E74" s="101"/>
      <c r="F74" s="82"/>
      <c r="G74" s="174" t="s">
        <v>35</v>
      </c>
      <c r="H74" s="174"/>
      <c r="I74" s="102">
        <f>+I72+I73</f>
        <v>557400</v>
      </c>
      <c r="J74" s="64"/>
      <c r="K74" s="175" t="s">
        <v>13</v>
      </c>
      <c r="L74" s="174"/>
      <c r="M74" s="174"/>
      <c r="N74" s="174"/>
      <c r="O74" s="174"/>
      <c r="P74" s="106">
        <f>SUM(P72:P73)</f>
        <v>533600</v>
      </c>
      <c r="Q74" s="75"/>
      <c r="R74" s="157"/>
      <c r="S74" s="49"/>
      <c r="T74" s="49"/>
    </row>
    <row r="75" spans="2:20" ht="13.8">
      <c r="B75" s="70"/>
      <c r="C75" s="49"/>
      <c r="D75" s="95"/>
      <c r="E75" s="103"/>
      <c r="F75" s="82"/>
      <c r="G75" s="83"/>
      <c r="H75" s="83"/>
      <c r="I75" s="104"/>
      <c r="J75" s="64"/>
      <c r="K75" s="82"/>
      <c r="L75" s="83"/>
      <c r="M75" s="83"/>
      <c r="N75" s="83"/>
      <c r="O75" s="83"/>
      <c r="P75" s="74"/>
      <c r="Q75" s="75"/>
      <c r="R75" s="157"/>
      <c r="S75" s="49"/>
      <c r="T75" s="49"/>
    </row>
    <row r="76" spans="2:20" ht="14.4">
      <c r="B76" s="70"/>
      <c r="C76" s="49"/>
      <c r="D76" s="95"/>
      <c r="E76" s="81"/>
      <c r="F76" s="176"/>
      <c r="G76" s="177"/>
      <c r="H76" s="177"/>
      <c r="I76" s="105"/>
      <c r="J76" s="64"/>
      <c r="K76" s="176"/>
      <c r="L76" s="177"/>
      <c r="M76" s="177"/>
      <c r="N76" s="177"/>
      <c r="O76" s="177"/>
      <c r="P76" s="76"/>
      <c r="Q76" s="76"/>
      <c r="R76" s="105"/>
      <c r="S76" s="49"/>
      <c r="T76" s="49"/>
    </row>
  </sheetData>
  <mergeCells count="14">
    <mergeCell ref="F76:H76"/>
    <mergeCell ref="K76:O76"/>
    <mergeCell ref="F72:H72"/>
    <mergeCell ref="K72:O72"/>
    <mergeCell ref="G73:H73"/>
    <mergeCell ref="K73:O73"/>
    <mergeCell ref="G74:H74"/>
    <mergeCell ref="K74:O74"/>
    <mergeCell ref="F3:I3"/>
    <mergeCell ref="K3:P3"/>
    <mergeCell ref="F70:H70"/>
    <mergeCell ref="K70:O70"/>
    <mergeCell ref="F71:H71"/>
    <mergeCell ref="M71:O71"/>
  </mergeCells>
  <phoneticPr fontId="10" type="noConversion"/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2:M225"/>
  <sheetViews>
    <sheetView showGridLines="0" zoomScaleNormal="100" workbookViewId="0">
      <selection activeCell="I33" sqref="I33"/>
    </sheetView>
  </sheetViews>
  <sheetFormatPr baseColWidth="10" defaultColWidth="9.109375" defaultRowHeight="13.2"/>
  <cols>
    <col min="1" max="1" width="3.5546875" style="2" customWidth="1"/>
    <col min="2" max="2" width="5" style="2" bestFit="1" customWidth="1"/>
    <col min="3" max="3" width="53.21875" style="2" bestFit="1" customWidth="1"/>
    <col min="4" max="4" width="5.109375" style="2" customWidth="1"/>
    <col min="5" max="5" width="10.6640625" style="111" customWidth="1"/>
    <col min="6" max="6" width="12.6640625" style="111" customWidth="1"/>
    <col min="7" max="7" width="6" style="2" customWidth="1"/>
    <col min="8" max="8" width="12.6640625" style="111" customWidth="1"/>
    <col min="9" max="9" width="11.21875" style="2" bestFit="1" customWidth="1"/>
    <col min="10" max="10" width="9.109375" style="2" customWidth="1"/>
    <col min="11" max="11" width="14.6640625" style="2" customWidth="1"/>
    <col min="12" max="12" width="22.77734375" style="43" customWidth="1"/>
    <col min="13" max="13" width="13.77734375" style="2" customWidth="1"/>
    <col min="14" max="229" width="9.109375" style="2"/>
    <col min="230" max="230" width="13.44140625" style="2" bestFit="1" customWidth="1"/>
    <col min="231" max="231" width="4.44140625" style="2" customWidth="1"/>
    <col min="232" max="232" width="31.88671875" style="2" bestFit="1" customWidth="1"/>
    <col min="233" max="233" width="5.109375" style="2" bestFit="1" customWidth="1"/>
    <col min="234" max="234" width="11" style="2" bestFit="1" customWidth="1"/>
    <col min="235" max="235" width="10.6640625" style="2" bestFit="1" customWidth="1"/>
    <col min="236" max="236" width="12.6640625" style="2" bestFit="1" customWidth="1"/>
    <col min="237" max="237" width="6" style="2" customWidth="1"/>
    <col min="238" max="239" width="12.6640625" style="2" customWidth="1"/>
    <col min="240" max="240" width="9.109375" style="2"/>
    <col min="241" max="241" width="12.6640625" style="2" bestFit="1" customWidth="1"/>
    <col min="242" max="242" width="0" style="2" hidden="1" customWidth="1"/>
    <col min="243" max="243" width="9.88671875" style="2" customWidth="1"/>
    <col min="244" max="244" width="27.5546875" style="2" bestFit="1" customWidth="1"/>
    <col min="245" max="247" width="0.88671875" style="2" customWidth="1"/>
    <col min="248" max="248" width="237" style="2" bestFit="1" customWidth="1"/>
    <col min="249" max="485" width="9.109375" style="2"/>
    <col min="486" max="486" width="13.44140625" style="2" bestFit="1" customWidth="1"/>
    <col min="487" max="487" width="4.44140625" style="2" customWidth="1"/>
    <col min="488" max="488" width="31.88671875" style="2" bestFit="1" customWidth="1"/>
    <col min="489" max="489" width="5.109375" style="2" bestFit="1" customWidth="1"/>
    <col min="490" max="490" width="11" style="2" bestFit="1" customWidth="1"/>
    <col min="491" max="491" width="10.6640625" style="2" bestFit="1" customWidth="1"/>
    <col min="492" max="492" width="12.6640625" style="2" bestFit="1" customWidth="1"/>
    <col min="493" max="493" width="6" style="2" customWidth="1"/>
    <col min="494" max="495" width="12.6640625" style="2" customWidth="1"/>
    <col min="496" max="496" width="9.109375" style="2"/>
    <col min="497" max="497" width="12.6640625" style="2" bestFit="1" customWidth="1"/>
    <col min="498" max="498" width="0" style="2" hidden="1" customWidth="1"/>
    <col min="499" max="499" width="9.88671875" style="2" customWidth="1"/>
    <col min="500" max="500" width="27.5546875" style="2" bestFit="1" customWidth="1"/>
    <col min="501" max="503" width="0.88671875" style="2" customWidth="1"/>
    <col min="504" max="504" width="237" style="2" bestFit="1" customWidth="1"/>
    <col min="505" max="741" width="9.109375" style="2"/>
    <col min="742" max="742" width="13.44140625" style="2" bestFit="1" customWidth="1"/>
    <col min="743" max="743" width="4.44140625" style="2" customWidth="1"/>
    <col min="744" max="744" width="31.88671875" style="2" bestFit="1" customWidth="1"/>
    <col min="745" max="745" width="5.109375" style="2" bestFit="1" customWidth="1"/>
    <col min="746" max="746" width="11" style="2" bestFit="1" customWidth="1"/>
    <col min="747" max="747" width="10.6640625" style="2" bestFit="1" customWidth="1"/>
    <col min="748" max="748" width="12.6640625" style="2" bestFit="1" customWidth="1"/>
    <col min="749" max="749" width="6" style="2" customWidth="1"/>
    <col min="750" max="751" width="12.6640625" style="2" customWidth="1"/>
    <col min="752" max="752" width="9.109375" style="2"/>
    <col min="753" max="753" width="12.6640625" style="2" bestFit="1" customWidth="1"/>
    <col min="754" max="754" width="0" style="2" hidden="1" customWidth="1"/>
    <col min="755" max="755" width="9.88671875" style="2" customWidth="1"/>
    <col min="756" max="756" width="27.5546875" style="2" bestFit="1" customWidth="1"/>
    <col min="757" max="759" width="0.88671875" style="2" customWidth="1"/>
    <col min="760" max="760" width="237" style="2" bestFit="1" customWidth="1"/>
    <col min="761" max="997" width="9.109375" style="2"/>
    <col min="998" max="998" width="13.44140625" style="2" bestFit="1" customWidth="1"/>
    <col min="999" max="999" width="4.44140625" style="2" customWidth="1"/>
    <col min="1000" max="1000" width="31.88671875" style="2" bestFit="1" customWidth="1"/>
    <col min="1001" max="1001" width="5.109375" style="2" bestFit="1" customWidth="1"/>
    <col min="1002" max="1002" width="11" style="2" bestFit="1" customWidth="1"/>
    <col min="1003" max="1003" width="10.6640625" style="2" bestFit="1" customWidth="1"/>
    <col min="1004" max="1004" width="12.6640625" style="2" bestFit="1" customWidth="1"/>
    <col min="1005" max="1005" width="6" style="2" customWidth="1"/>
    <col min="1006" max="1007" width="12.6640625" style="2" customWidth="1"/>
    <col min="1008" max="1008" width="9.109375" style="2"/>
    <col min="1009" max="1009" width="12.6640625" style="2" bestFit="1" customWidth="1"/>
    <col min="1010" max="1010" width="0" style="2" hidden="1" customWidth="1"/>
    <col min="1011" max="1011" width="9.88671875" style="2" customWidth="1"/>
    <col min="1012" max="1012" width="27.5546875" style="2" bestFit="1" customWidth="1"/>
    <col min="1013" max="1015" width="0.88671875" style="2" customWidth="1"/>
    <col min="1016" max="1016" width="237" style="2" bestFit="1" customWidth="1"/>
    <col min="1017" max="1253" width="9.109375" style="2"/>
    <col min="1254" max="1254" width="13.44140625" style="2" bestFit="1" customWidth="1"/>
    <col min="1255" max="1255" width="4.44140625" style="2" customWidth="1"/>
    <col min="1256" max="1256" width="31.88671875" style="2" bestFit="1" customWidth="1"/>
    <col min="1257" max="1257" width="5.109375" style="2" bestFit="1" customWidth="1"/>
    <col min="1258" max="1258" width="11" style="2" bestFit="1" customWidth="1"/>
    <col min="1259" max="1259" width="10.6640625" style="2" bestFit="1" customWidth="1"/>
    <col min="1260" max="1260" width="12.6640625" style="2" bestFit="1" customWidth="1"/>
    <col min="1261" max="1261" width="6" style="2" customWidth="1"/>
    <col min="1262" max="1263" width="12.6640625" style="2" customWidth="1"/>
    <col min="1264" max="1264" width="9.109375" style="2"/>
    <col min="1265" max="1265" width="12.6640625" style="2" bestFit="1" customWidth="1"/>
    <col min="1266" max="1266" width="0" style="2" hidden="1" customWidth="1"/>
    <col min="1267" max="1267" width="9.88671875" style="2" customWidth="1"/>
    <col min="1268" max="1268" width="27.5546875" style="2" bestFit="1" customWidth="1"/>
    <col min="1269" max="1271" width="0.88671875" style="2" customWidth="1"/>
    <col min="1272" max="1272" width="237" style="2" bestFit="1" customWidth="1"/>
    <col min="1273" max="1509" width="9.109375" style="2"/>
    <col min="1510" max="1510" width="13.44140625" style="2" bestFit="1" customWidth="1"/>
    <col min="1511" max="1511" width="4.44140625" style="2" customWidth="1"/>
    <col min="1512" max="1512" width="31.88671875" style="2" bestFit="1" customWidth="1"/>
    <col min="1513" max="1513" width="5.109375" style="2" bestFit="1" customWidth="1"/>
    <col min="1514" max="1514" width="11" style="2" bestFit="1" customWidth="1"/>
    <col min="1515" max="1515" width="10.6640625" style="2" bestFit="1" customWidth="1"/>
    <col min="1516" max="1516" width="12.6640625" style="2" bestFit="1" customWidth="1"/>
    <col min="1517" max="1517" width="6" style="2" customWidth="1"/>
    <col min="1518" max="1519" width="12.6640625" style="2" customWidth="1"/>
    <col min="1520" max="1520" width="9.109375" style="2"/>
    <col min="1521" max="1521" width="12.6640625" style="2" bestFit="1" customWidth="1"/>
    <col min="1522" max="1522" width="0" style="2" hidden="1" customWidth="1"/>
    <col min="1523" max="1523" width="9.88671875" style="2" customWidth="1"/>
    <col min="1524" max="1524" width="27.5546875" style="2" bestFit="1" customWidth="1"/>
    <col min="1525" max="1527" width="0.88671875" style="2" customWidth="1"/>
    <col min="1528" max="1528" width="237" style="2" bestFit="1" customWidth="1"/>
    <col min="1529" max="1765" width="9.109375" style="2"/>
    <col min="1766" max="1766" width="13.44140625" style="2" bestFit="1" customWidth="1"/>
    <col min="1767" max="1767" width="4.44140625" style="2" customWidth="1"/>
    <col min="1768" max="1768" width="31.88671875" style="2" bestFit="1" customWidth="1"/>
    <col min="1769" max="1769" width="5.109375" style="2" bestFit="1" customWidth="1"/>
    <col min="1770" max="1770" width="11" style="2" bestFit="1" customWidth="1"/>
    <col min="1771" max="1771" width="10.6640625" style="2" bestFit="1" customWidth="1"/>
    <col min="1772" max="1772" width="12.6640625" style="2" bestFit="1" customWidth="1"/>
    <col min="1773" max="1773" width="6" style="2" customWidth="1"/>
    <col min="1774" max="1775" width="12.6640625" style="2" customWidth="1"/>
    <col min="1776" max="1776" width="9.109375" style="2"/>
    <col min="1777" max="1777" width="12.6640625" style="2" bestFit="1" customWidth="1"/>
    <col min="1778" max="1778" width="0" style="2" hidden="1" customWidth="1"/>
    <col min="1779" max="1779" width="9.88671875" style="2" customWidth="1"/>
    <col min="1780" max="1780" width="27.5546875" style="2" bestFit="1" customWidth="1"/>
    <col min="1781" max="1783" width="0.88671875" style="2" customWidth="1"/>
    <col min="1784" max="1784" width="237" style="2" bestFit="1" customWidth="1"/>
    <col min="1785" max="2021" width="9.109375" style="2"/>
    <col min="2022" max="2022" width="13.44140625" style="2" bestFit="1" customWidth="1"/>
    <col min="2023" max="2023" width="4.44140625" style="2" customWidth="1"/>
    <col min="2024" max="2024" width="31.88671875" style="2" bestFit="1" customWidth="1"/>
    <col min="2025" max="2025" width="5.109375" style="2" bestFit="1" customWidth="1"/>
    <col min="2026" max="2026" width="11" style="2" bestFit="1" customWidth="1"/>
    <col min="2027" max="2027" width="10.6640625" style="2" bestFit="1" customWidth="1"/>
    <col min="2028" max="2028" width="12.6640625" style="2" bestFit="1" customWidth="1"/>
    <col min="2029" max="2029" width="6" style="2" customWidth="1"/>
    <col min="2030" max="2031" width="12.6640625" style="2" customWidth="1"/>
    <col min="2032" max="2032" width="9.109375" style="2"/>
    <col min="2033" max="2033" width="12.6640625" style="2" bestFit="1" customWidth="1"/>
    <col min="2034" max="2034" width="0" style="2" hidden="1" customWidth="1"/>
    <col min="2035" max="2035" width="9.88671875" style="2" customWidth="1"/>
    <col min="2036" max="2036" width="27.5546875" style="2" bestFit="1" customWidth="1"/>
    <col min="2037" max="2039" width="0.88671875" style="2" customWidth="1"/>
    <col min="2040" max="2040" width="237" style="2" bestFit="1" customWidth="1"/>
    <col min="2041" max="2277" width="9.109375" style="2"/>
    <col min="2278" max="2278" width="13.44140625" style="2" bestFit="1" customWidth="1"/>
    <col min="2279" max="2279" width="4.44140625" style="2" customWidth="1"/>
    <col min="2280" max="2280" width="31.88671875" style="2" bestFit="1" customWidth="1"/>
    <col min="2281" max="2281" width="5.109375" style="2" bestFit="1" customWidth="1"/>
    <col min="2282" max="2282" width="11" style="2" bestFit="1" customWidth="1"/>
    <col min="2283" max="2283" width="10.6640625" style="2" bestFit="1" customWidth="1"/>
    <col min="2284" max="2284" width="12.6640625" style="2" bestFit="1" customWidth="1"/>
    <col min="2285" max="2285" width="6" style="2" customWidth="1"/>
    <col min="2286" max="2287" width="12.6640625" style="2" customWidth="1"/>
    <col min="2288" max="2288" width="9.109375" style="2"/>
    <col min="2289" max="2289" width="12.6640625" style="2" bestFit="1" customWidth="1"/>
    <col min="2290" max="2290" width="0" style="2" hidden="1" customWidth="1"/>
    <col min="2291" max="2291" width="9.88671875" style="2" customWidth="1"/>
    <col min="2292" max="2292" width="27.5546875" style="2" bestFit="1" customWidth="1"/>
    <col min="2293" max="2295" width="0.88671875" style="2" customWidth="1"/>
    <col min="2296" max="2296" width="237" style="2" bestFit="1" customWidth="1"/>
    <col min="2297" max="2533" width="9.109375" style="2"/>
    <col min="2534" max="2534" width="13.44140625" style="2" bestFit="1" customWidth="1"/>
    <col min="2535" max="2535" width="4.44140625" style="2" customWidth="1"/>
    <col min="2536" max="2536" width="31.88671875" style="2" bestFit="1" customWidth="1"/>
    <col min="2537" max="2537" width="5.109375" style="2" bestFit="1" customWidth="1"/>
    <col min="2538" max="2538" width="11" style="2" bestFit="1" customWidth="1"/>
    <col min="2539" max="2539" width="10.6640625" style="2" bestFit="1" customWidth="1"/>
    <col min="2540" max="2540" width="12.6640625" style="2" bestFit="1" customWidth="1"/>
    <col min="2541" max="2541" width="6" style="2" customWidth="1"/>
    <col min="2542" max="2543" width="12.6640625" style="2" customWidth="1"/>
    <col min="2544" max="2544" width="9.109375" style="2"/>
    <col min="2545" max="2545" width="12.6640625" style="2" bestFit="1" customWidth="1"/>
    <col min="2546" max="2546" width="0" style="2" hidden="1" customWidth="1"/>
    <col min="2547" max="2547" width="9.88671875" style="2" customWidth="1"/>
    <col min="2548" max="2548" width="27.5546875" style="2" bestFit="1" customWidth="1"/>
    <col min="2549" max="2551" width="0.88671875" style="2" customWidth="1"/>
    <col min="2552" max="2552" width="237" style="2" bestFit="1" customWidth="1"/>
    <col min="2553" max="2789" width="9.109375" style="2"/>
    <col min="2790" max="2790" width="13.44140625" style="2" bestFit="1" customWidth="1"/>
    <col min="2791" max="2791" width="4.44140625" style="2" customWidth="1"/>
    <col min="2792" max="2792" width="31.88671875" style="2" bestFit="1" customWidth="1"/>
    <col min="2793" max="2793" width="5.109375" style="2" bestFit="1" customWidth="1"/>
    <col min="2794" max="2794" width="11" style="2" bestFit="1" customWidth="1"/>
    <col min="2795" max="2795" width="10.6640625" style="2" bestFit="1" customWidth="1"/>
    <col min="2796" max="2796" width="12.6640625" style="2" bestFit="1" customWidth="1"/>
    <col min="2797" max="2797" width="6" style="2" customWidth="1"/>
    <col min="2798" max="2799" width="12.6640625" style="2" customWidth="1"/>
    <col min="2800" max="2800" width="9.109375" style="2"/>
    <col min="2801" max="2801" width="12.6640625" style="2" bestFit="1" customWidth="1"/>
    <col min="2802" max="2802" width="0" style="2" hidden="1" customWidth="1"/>
    <col min="2803" max="2803" width="9.88671875" style="2" customWidth="1"/>
    <col min="2804" max="2804" width="27.5546875" style="2" bestFit="1" customWidth="1"/>
    <col min="2805" max="2807" width="0.88671875" style="2" customWidth="1"/>
    <col min="2808" max="2808" width="237" style="2" bestFit="1" customWidth="1"/>
    <col min="2809" max="3045" width="9.109375" style="2"/>
    <col min="3046" max="3046" width="13.44140625" style="2" bestFit="1" customWidth="1"/>
    <col min="3047" max="3047" width="4.44140625" style="2" customWidth="1"/>
    <col min="3048" max="3048" width="31.88671875" style="2" bestFit="1" customWidth="1"/>
    <col min="3049" max="3049" width="5.109375" style="2" bestFit="1" customWidth="1"/>
    <col min="3050" max="3050" width="11" style="2" bestFit="1" customWidth="1"/>
    <col min="3051" max="3051" width="10.6640625" style="2" bestFit="1" customWidth="1"/>
    <col min="3052" max="3052" width="12.6640625" style="2" bestFit="1" customWidth="1"/>
    <col min="3053" max="3053" width="6" style="2" customWidth="1"/>
    <col min="3054" max="3055" width="12.6640625" style="2" customWidth="1"/>
    <col min="3056" max="3056" width="9.109375" style="2"/>
    <col min="3057" max="3057" width="12.6640625" style="2" bestFit="1" customWidth="1"/>
    <col min="3058" max="3058" width="0" style="2" hidden="1" customWidth="1"/>
    <col min="3059" max="3059" width="9.88671875" style="2" customWidth="1"/>
    <col min="3060" max="3060" width="27.5546875" style="2" bestFit="1" customWidth="1"/>
    <col min="3061" max="3063" width="0.88671875" style="2" customWidth="1"/>
    <col min="3064" max="3064" width="237" style="2" bestFit="1" customWidth="1"/>
    <col min="3065" max="3301" width="9.109375" style="2"/>
    <col min="3302" max="3302" width="13.44140625" style="2" bestFit="1" customWidth="1"/>
    <col min="3303" max="3303" width="4.44140625" style="2" customWidth="1"/>
    <col min="3304" max="3304" width="31.88671875" style="2" bestFit="1" customWidth="1"/>
    <col min="3305" max="3305" width="5.109375" style="2" bestFit="1" customWidth="1"/>
    <col min="3306" max="3306" width="11" style="2" bestFit="1" customWidth="1"/>
    <col min="3307" max="3307" width="10.6640625" style="2" bestFit="1" customWidth="1"/>
    <col min="3308" max="3308" width="12.6640625" style="2" bestFit="1" customWidth="1"/>
    <col min="3309" max="3309" width="6" style="2" customWidth="1"/>
    <col min="3310" max="3311" width="12.6640625" style="2" customWidth="1"/>
    <col min="3312" max="3312" width="9.109375" style="2"/>
    <col min="3313" max="3313" width="12.6640625" style="2" bestFit="1" customWidth="1"/>
    <col min="3314" max="3314" width="0" style="2" hidden="1" customWidth="1"/>
    <col min="3315" max="3315" width="9.88671875" style="2" customWidth="1"/>
    <col min="3316" max="3316" width="27.5546875" style="2" bestFit="1" customWidth="1"/>
    <col min="3317" max="3319" width="0.88671875" style="2" customWidth="1"/>
    <col min="3320" max="3320" width="237" style="2" bestFit="1" customWidth="1"/>
    <col min="3321" max="3557" width="9.109375" style="2"/>
    <col min="3558" max="3558" width="13.44140625" style="2" bestFit="1" customWidth="1"/>
    <col min="3559" max="3559" width="4.44140625" style="2" customWidth="1"/>
    <col min="3560" max="3560" width="31.88671875" style="2" bestFit="1" customWidth="1"/>
    <col min="3561" max="3561" width="5.109375" style="2" bestFit="1" customWidth="1"/>
    <col min="3562" max="3562" width="11" style="2" bestFit="1" customWidth="1"/>
    <col min="3563" max="3563" width="10.6640625" style="2" bestFit="1" customWidth="1"/>
    <col min="3564" max="3564" width="12.6640625" style="2" bestFit="1" customWidth="1"/>
    <col min="3565" max="3565" width="6" style="2" customWidth="1"/>
    <col min="3566" max="3567" width="12.6640625" style="2" customWidth="1"/>
    <col min="3568" max="3568" width="9.109375" style="2"/>
    <col min="3569" max="3569" width="12.6640625" style="2" bestFit="1" customWidth="1"/>
    <col min="3570" max="3570" width="0" style="2" hidden="1" customWidth="1"/>
    <col min="3571" max="3571" width="9.88671875" style="2" customWidth="1"/>
    <col min="3572" max="3572" width="27.5546875" style="2" bestFit="1" customWidth="1"/>
    <col min="3573" max="3575" width="0.88671875" style="2" customWidth="1"/>
    <col min="3576" max="3576" width="237" style="2" bestFit="1" customWidth="1"/>
    <col min="3577" max="3813" width="9.109375" style="2"/>
    <col min="3814" max="3814" width="13.44140625" style="2" bestFit="1" customWidth="1"/>
    <col min="3815" max="3815" width="4.44140625" style="2" customWidth="1"/>
    <col min="3816" max="3816" width="31.88671875" style="2" bestFit="1" customWidth="1"/>
    <col min="3817" max="3817" width="5.109375" style="2" bestFit="1" customWidth="1"/>
    <col min="3818" max="3818" width="11" style="2" bestFit="1" customWidth="1"/>
    <col min="3819" max="3819" width="10.6640625" style="2" bestFit="1" customWidth="1"/>
    <col min="3820" max="3820" width="12.6640625" style="2" bestFit="1" customWidth="1"/>
    <col min="3821" max="3821" width="6" style="2" customWidth="1"/>
    <col min="3822" max="3823" width="12.6640625" style="2" customWidth="1"/>
    <col min="3824" max="3824" width="9.109375" style="2"/>
    <col min="3825" max="3825" width="12.6640625" style="2" bestFit="1" customWidth="1"/>
    <col min="3826" max="3826" width="0" style="2" hidden="1" customWidth="1"/>
    <col min="3827" max="3827" width="9.88671875" style="2" customWidth="1"/>
    <col min="3828" max="3828" width="27.5546875" style="2" bestFit="1" customWidth="1"/>
    <col min="3829" max="3831" width="0.88671875" style="2" customWidth="1"/>
    <col min="3832" max="3832" width="237" style="2" bestFit="1" customWidth="1"/>
    <col min="3833" max="4069" width="9.109375" style="2"/>
    <col min="4070" max="4070" width="13.44140625" style="2" bestFit="1" customWidth="1"/>
    <col min="4071" max="4071" width="4.44140625" style="2" customWidth="1"/>
    <col min="4072" max="4072" width="31.88671875" style="2" bestFit="1" customWidth="1"/>
    <col min="4073" max="4073" width="5.109375" style="2" bestFit="1" customWidth="1"/>
    <col min="4074" max="4074" width="11" style="2" bestFit="1" customWidth="1"/>
    <col min="4075" max="4075" width="10.6640625" style="2" bestFit="1" customWidth="1"/>
    <col min="4076" max="4076" width="12.6640625" style="2" bestFit="1" customWidth="1"/>
    <col min="4077" max="4077" width="6" style="2" customWidth="1"/>
    <col min="4078" max="4079" width="12.6640625" style="2" customWidth="1"/>
    <col min="4080" max="4080" width="9.109375" style="2"/>
    <col min="4081" max="4081" width="12.6640625" style="2" bestFit="1" customWidth="1"/>
    <col min="4082" max="4082" width="0" style="2" hidden="1" customWidth="1"/>
    <col min="4083" max="4083" width="9.88671875" style="2" customWidth="1"/>
    <col min="4084" max="4084" width="27.5546875" style="2" bestFit="1" customWidth="1"/>
    <col min="4085" max="4087" width="0.88671875" style="2" customWidth="1"/>
    <col min="4088" max="4088" width="237" style="2" bestFit="1" customWidth="1"/>
    <col min="4089" max="4325" width="9.109375" style="2"/>
    <col min="4326" max="4326" width="13.44140625" style="2" bestFit="1" customWidth="1"/>
    <col min="4327" max="4327" width="4.44140625" style="2" customWidth="1"/>
    <col min="4328" max="4328" width="31.88671875" style="2" bestFit="1" customWidth="1"/>
    <col min="4329" max="4329" width="5.109375" style="2" bestFit="1" customWidth="1"/>
    <col min="4330" max="4330" width="11" style="2" bestFit="1" customWidth="1"/>
    <col min="4331" max="4331" width="10.6640625" style="2" bestFit="1" customWidth="1"/>
    <col min="4332" max="4332" width="12.6640625" style="2" bestFit="1" customWidth="1"/>
    <col min="4333" max="4333" width="6" style="2" customWidth="1"/>
    <col min="4334" max="4335" width="12.6640625" style="2" customWidth="1"/>
    <col min="4336" max="4336" width="9.109375" style="2"/>
    <col min="4337" max="4337" width="12.6640625" style="2" bestFit="1" customWidth="1"/>
    <col min="4338" max="4338" width="0" style="2" hidden="1" customWidth="1"/>
    <col min="4339" max="4339" width="9.88671875" style="2" customWidth="1"/>
    <col min="4340" max="4340" width="27.5546875" style="2" bestFit="1" customWidth="1"/>
    <col min="4341" max="4343" width="0.88671875" style="2" customWidth="1"/>
    <col min="4344" max="4344" width="237" style="2" bestFit="1" customWidth="1"/>
    <col min="4345" max="4581" width="9.109375" style="2"/>
    <col min="4582" max="4582" width="13.44140625" style="2" bestFit="1" customWidth="1"/>
    <col min="4583" max="4583" width="4.44140625" style="2" customWidth="1"/>
    <col min="4584" max="4584" width="31.88671875" style="2" bestFit="1" customWidth="1"/>
    <col min="4585" max="4585" width="5.109375" style="2" bestFit="1" customWidth="1"/>
    <col min="4586" max="4586" width="11" style="2" bestFit="1" customWidth="1"/>
    <col min="4587" max="4587" width="10.6640625" style="2" bestFit="1" customWidth="1"/>
    <col min="4588" max="4588" width="12.6640625" style="2" bestFit="1" customWidth="1"/>
    <col min="4589" max="4589" width="6" style="2" customWidth="1"/>
    <col min="4590" max="4591" width="12.6640625" style="2" customWidth="1"/>
    <col min="4592" max="4592" width="9.109375" style="2"/>
    <col min="4593" max="4593" width="12.6640625" style="2" bestFit="1" customWidth="1"/>
    <col min="4594" max="4594" width="0" style="2" hidden="1" customWidth="1"/>
    <col min="4595" max="4595" width="9.88671875" style="2" customWidth="1"/>
    <col min="4596" max="4596" width="27.5546875" style="2" bestFit="1" customWidth="1"/>
    <col min="4597" max="4599" width="0.88671875" style="2" customWidth="1"/>
    <col min="4600" max="4600" width="237" style="2" bestFit="1" customWidth="1"/>
    <col min="4601" max="4837" width="9.109375" style="2"/>
    <col min="4838" max="4838" width="13.44140625" style="2" bestFit="1" customWidth="1"/>
    <col min="4839" max="4839" width="4.44140625" style="2" customWidth="1"/>
    <col min="4840" max="4840" width="31.88671875" style="2" bestFit="1" customWidth="1"/>
    <col min="4841" max="4841" width="5.109375" style="2" bestFit="1" customWidth="1"/>
    <col min="4842" max="4842" width="11" style="2" bestFit="1" customWidth="1"/>
    <col min="4843" max="4843" width="10.6640625" style="2" bestFit="1" customWidth="1"/>
    <col min="4844" max="4844" width="12.6640625" style="2" bestFit="1" customWidth="1"/>
    <col min="4845" max="4845" width="6" style="2" customWidth="1"/>
    <col min="4846" max="4847" width="12.6640625" style="2" customWidth="1"/>
    <col min="4848" max="4848" width="9.109375" style="2"/>
    <col min="4849" max="4849" width="12.6640625" style="2" bestFit="1" customWidth="1"/>
    <col min="4850" max="4850" width="0" style="2" hidden="1" customWidth="1"/>
    <col min="4851" max="4851" width="9.88671875" style="2" customWidth="1"/>
    <col min="4852" max="4852" width="27.5546875" style="2" bestFit="1" customWidth="1"/>
    <col min="4853" max="4855" width="0.88671875" style="2" customWidth="1"/>
    <col min="4856" max="4856" width="237" style="2" bestFit="1" customWidth="1"/>
    <col min="4857" max="5093" width="9.109375" style="2"/>
    <col min="5094" max="5094" width="13.44140625" style="2" bestFit="1" customWidth="1"/>
    <col min="5095" max="5095" width="4.44140625" style="2" customWidth="1"/>
    <col min="5096" max="5096" width="31.88671875" style="2" bestFit="1" customWidth="1"/>
    <col min="5097" max="5097" width="5.109375" style="2" bestFit="1" customWidth="1"/>
    <col min="5098" max="5098" width="11" style="2" bestFit="1" customWidth="1"/>
    <col min="5099" max="5099" width="10.6640625" style="2" bestFit="1" customWidth="1"/>
    <col min="5100" max="5100" width="12.6640625" style="2" bestFit="1" customWidth="1"/>
    <col min="5101" max="5101" width="6" style="2" customWidth="1"/>
    <col min="5102" max="5103" width="12.6640625" style="2" customWidth="1"/>
    <col min="5104" max="5104" width="9.109375" style="2"/>
    <col min="5105" max="5105" width="12.6640625" style="2" bestFit="1" customWidth="1"/>
    <col min="5106" max="5106" width="0" style="2" hidden="1" customWidth="1"/>
    <col min="5107" max="5107" width="9.88671875" style="2" customWidth="1"/>
    <col min="5108" max="5108" width="27.5546875" style="2" bestFit="1" customWidth="1"/>
    <col min="5109" max="5111" width="0.88671875" style="2" customWidth="1"/>
    <col min="5112" max="5112" width="237" style="2" bestFit="1" customWidth="1"/>
    <col min="5113" max="5349" width="9.109375" style="2"/>
    <col min="5350" max="5350" width="13.44140625" style="2" bestFit="1" customWidth="1"/>
    <col min="5351" max="5351" width="4.44140625" style="2" customWidth="1"/>
    <col min="5352" max="5352" width="31.88671875" style="2" bestFit="1" customWidth="1"/>
    <col min="5353" max="5353" width="5.109375" style="2" bestFit="1" customWidth="1"/>
    <col min="5354" max="5354" width="11" style="2" bestFit="1" customWidth="1"/>
    <col min="5355" max="5355" width="10.6640625" style="2" bestFit="1" customWidth="1"/>
    <col min="5356" max="5356" width="12.6640625" style="2" bestFit="1" customWidth="1"/>
    <col min="5357" max="5357" width="6" style="2" customWidth="1"/>
    <col min="5358" max="5359" width="12.6640625" style="2" customWidth="1"/>
    <col min="5360" max="5360" width="9.109375" style="2"/>
    <col min="5361" max="5361" width="12.6640625" style="2" bestFit="1" customWidth="1"/>
    <col min="5362" max="5362" width="0" style="2" hidden="1" customWidth="1"/>
    <col min="5363" max="5363" width="9.88671875" style="2" customWidth="1"/>
    <col min="5364" max="5364" width="27.5546875" style="2" bestFit="1" customWidth="1"/>
    <col min="5365" max="5367" width="0.88671875" style="2" customWidth="1"/>
    <col min="5368" max="5368" width="237" style="2" bestFit="1" customWidth="1"/>
    <col min="5369" max="5605" width="9.109375" style="2"/>
    <col min="5606" max="5606" width="13.44140625" style="2" bestFit="1" customWidth="1"/>
    <col min="5607" max="5607" width="4.44140625" style="2" customWidth="1"/>
    <col min="5608" max="5608" width="31.88671875" style="2" bestFit="1" customWidth="1"/>
    <col min="5609" max="5609" width="5.109375" style="2" bestFit="1" customWidth="1"/>
    <col min="5610" max="5610" width="11" style="2" bestFit="1" customWidth="1"/>
    <col min="5611" max="5611" width="10.6640625" style="2" bestFit="1" customWidth="1"/>
    <col min="5612" max="5612" width="12.6640625" style="2" bestFit="1" customWidth="1"/>
    <col min="5613" max="5613" width="6" style="2" customWidth="1"/>
    <col min="5614" max="5615" width="12.6640625" style="2" customWidth="1"/>
    <col min="5616" max="5616" width="9.109375" style="2"/>
    <col min="5617" max="5617" width="12.6640625" style="2" bestFit="1" customWidth="1"/>
    <col min="5618" max="5618" width="0" style="2" hidden="1" customWidth="1"/>
    <col min="5619" max="5619" width="9.88671875" style="2" customWidth="1"/>
    <col min="5620" max="5620" width="27.5546875" style="2" bestFit="1" customWidth="1"/>
    <col min="5621" max="5623" width="0.88671875" style="2" customWidth="1"/>
    <col min="5624" max="5624" width="237" style="2" bestFit="1" customWidth="1"/>
    <col min="5625" max="5861" width="9.109375" style="2"/>
    <col min="5862" max="5862" width="13.44140625" style="2" bestFit="1" customWidth="1"/>
    <col min="5863" max="5863" width="4.44140625" style="2" customWidth="1"/>
    <col min="5864" max="5864" width="31.88671875" style="2" bestFit="1" customWidth="1"/>
    <col min="5865" max="5865" width="5.109375" style="2" bestFit="1" customWidth="1"/>
    <col min="5866" max="5866" width="11" style="2" bestFit="1" customWidth="1"/>
    <col min="5867" max="5867" width="10.6640625" style="2" bestFit="1" customWidth="1"/>
    <col min="5868" max="5868" width="12.6640625" style="2" bestFit="1" customWidth="1"/>
    <col min="5869" max="5869" width="6" style="2" customWidth="1"/>
    <col min="5870" max="5871" width="12.6640625" style="2" customWidth="1"/>
    <col min="5872" max="5872" width="9.109375" style="2"/>
    <col min="5873" max="5873" width="12.6640625" style="2" bestFit="1" customWidth="1"/>
    <col min="5874" max="5874" width="0" style="2" hidden="1" customWidth="1"/>
    <col min="5875" max="5875" width="9.88671875" style="2" customWidth="1"/>
    <col min="5876" max="5876" width="27.5546875" style="2" bestFit="1" customWidth="1"/>
    <col min="5877" max="5879" width="0.88671875" style="2" customWidth="1"/>
    <col min="5880" max="5880" width="237" style="2" bestFit="1" customWidth="1"/>
    <col min="5881" max="6117" width="9.109375" style="2"/>
    <col min="6118" max="6118" width="13.44140625" style="2" bestFit="1" customWidth="1"/>
    <col min="6119" max="6119" width="4.44140625" style="2" customWidth="1"/>
    <col min="6120" max="6120" width="31.88671875" style="2" bestFit="1" customWidth="1"/>
    <col min="6121" max="6121" width="5.109375" style="2" bestFit="1" customWidth="1"/>
    <col min="6122" max="6122" width="11" style="2" bestFit="1" customWidth="1"/>
    <col min="6123" max="6123" width="10.6640625" style="2" bestFit="1" customWidth="1"/>
    <col min="6124" max="6124" width="12.6640625" style="2" bestFit="1" customWidth="1"/>
    <col min="6125" max="6125" width="6" style="2" customWidth="1"/>
    <col min="6126" max="6127" width="12.6640625" style="2" customWidth="1"/>
    <col min="6128" max="6128" width="9.109375" style="2"/>
    <col min="6129" max="6129" width="12.6640625" style="2" bestFit="1" customWidth="1"/>
    <col min="6130" max="6130" width="0" style="2" hidden="1" customWidth="1"/>
    <col min="6131" max="6131" width="9.88671875" style="2" customWidth="1"/>
    <col min="6132" max="6132" width="27.5546875" style="2" bestFit="1" customWidth="1"/>
    <col min="6133" max="6135" width="0.88671875" style="2" customWidth="1"/>
    <col min="6136" max="6136" width="237" style="2" bestFit="1" customWidth="1"/>
    <col min="6137" max="6373" width="9.109375" style="2"/>
    <col min="6374" max="6374" width="13.44140625" style="2" bestFit="1" customWidth="1"/>
    <col min="6375" max="6375" width="4.44140625" style="2" customWidth="1"/>
    <col min="6376" max="6376" width="31.88671875" style="2" bestFit="1" customWidth="1"/>
    <col min="6377" max="6377" width="5.109375" style="2" bestFit="1" customWidth="1"/>
    <col min="6378" max="6378" width="11" style="2" bestFit="1" customWidth="1"/>
    <col min="6379" max="6379" width="10.6640625" style="2" bestFit="1" customWidth="1"/>
    <col min="6380" max="6380" width="12.6640625" style="2" bestFit="1" customWidth="1"/>
    <col min="6381" max="6381" width="6" style="2" customWidth="1"/>
    <col min="6382" max="6383" width="12.6640625" style="2" customWidth="1"/>
    <col min="6384" max="6384" width="9.109375" style="2"/>
    <col min="6385" max="6385" width="12.6640625" style="2" bestFit="1" customWidth="1"/>
    <col min="6386" max="6386" width="0" style="2" hidden="1" customWidth="1"/>
    <col min="6387" max="6387" width="9.88671875" style="2" customWidth="1"/>
    <col min="6388" max="6388" width="27.5546875" style="2" bestFit="1" customWidth="1"/>
    <col min="6389" max="6391" width="0.88671875" style="2" customWidth="1"/>
    <col min="6392" max="6392" width="237" style="2" bestFit="1" customWidth="1"/>
    <col min="6393" max="6629" width="9.109375" style="2"/>
    <col min="6630" max="6630" width="13.44140625" style="2" bestFit="1" customWidth="1"/>
    <col min="6631" max="6631" width="4.44140625" style="2" customWidth="1"/>
    <col min="6632" max="6632" width="31.88671875" style="2" bestFit="1" customWidth="1"/>
    <col min="6633" max="6633" width="5.109375" style="2" bestFit="1" customWidth="1"/>
    <col min="6634" max="6634" width="11" style="2" bestFit="1" customWidth="1"/>
    <col min="6635" max="6635" width="10.6640625" style="2" bestFit="1" customWidth="1"/>
    <col min="6636" max="6636" width="12.6640625" style="2" bestFit="1" customWidth="1"/>
    <col min="6637" max="6637" width="6" style="2" customWidth="1"/>
    <col min="6638" max="6639" width="12.6640625" style="2" customWidth="1"/>
    <col min="6640" max="6640" width="9.109375" style="2"/>
    <col min="6641" max="6641" width="12.6640625" style="2" bestFit="1" customWidth="1"/>
    <col min="6642" max="6642" width="0" style="2" hidden="1" customWidth="1"/>
    <col min="6643" max="6643" width="9.88671875" style="2" customWidth="1"/>
    <col min="6644" max="6644" width="27.5546875" style="2" bestFit="1" customWidth="1"/>
    <col min="6645" max="6647" width="0.88671875" style="2" customWidth="1"/>
    <col min="6648" max="6648" width="237" style="2" bestFit="1" customWidth="1"/>
    <col min="6649" max="6885" width="9.109375" style="2"/>
    <col min="6886" max="6886" width="13.44140625" style="2" bestFit="1" customWidth="1"/>
    <col min="6887" max="6887" width="4.44140625" style="2" customWidth="1"/>
    <col min="6888" max="6888" width="31.88671875" style="2" bestFit="1" customWidth="1"/>
    <col min="6889" max="6889" width="5.109375" style="2" bestFit="1" customWidth="1"/>
    <col min="6890" max="6890" width="11" style="2" bestFit="1" customWidth="1"/>
    <col min="6891" max="6891" width="10.6640625" style="2" bestFit="1" customWidth="1"/>
    <col min="6892" max="6892" width="12.6640625" style="2" bestFit="1" customWidth="1"/>
    <col min="6893" max="6893" width="6" style="2" customWidth="1"/>
    <col min="6894" max="6895" width="12.6640625" style="2" customWidth="1"/>
    <col min="6896" max="6896" width="9.109375" style="2"/>
    <col min="6897" max="6897" width="12.6640625" style="2" bestFit="1" customWidth="1"/>
    <col min="6898" max="6898" width="0" style="2" hidden="1" customWidth="1"/>
    <col min="6899" max="6899" width="9.88671875" style="2" customWidth="1"/>
    <col min="6900" max="6900" width="27.5546875" style="2" bestFit="1" customWidth="1"/>
    <col min="6901" max="6903" width="0.88671875" style="2" customWidth="1"/>
    <col min="6904" max="6904" width="237" style="2" bestFit="1" customWidth="1"/>
    <col min="6905" max="7141" width="9.109375" style="2"/>
    <col min="7142" max="7142" width="13.44140625" style="2" bestFit="1" customWidth="1"/>
    <col min="7143" max="7143" width="4.44140625" style="2" customWidth="1"/>
    <col min="7144" max="7144" width="31.88671875" style="2" bestFit="1" customWidth="1"/>
    <col min="7145" max="7145" width="5.109375" style="2" bestFit="1" customWidth="1"/>
    <col min="7146" max="7146" width="11" style="2" bestFit="1" customWidth="1"/>
    <col min="7147" max="7147" width="10.6640625" style="2" bestFit="1" customWidth="1"/>
    <col min="7148" max="7148" width="12.6640625" style="2" bestFit="1" customWidth="1"/>
    <col min="7149" max="7149" width="6" style="2" customWidth="1"/>
    <col min="7150" max="7151" width="12.6640625" style="2" customWidth="1"/>
    <col min="7152" max="7152" width="9.109375" style="2"/>
    <col min="7153" max="7153" width="12.6640625" style="2" bestFit="1" customWidth="1"/>
    <col min="7154" max="7154" width="0" style="2" hidden="1" customWidth="1"/>
    <col min="7155" max="7155" width="9.88671875" style="2" customWidth="1"/>
    <col min="7156" max="7156" width="27.5546875" style="2" bestFit="1" customWidth="1"/>
    <col min="7157" max="7159" width="0.88671875" style="2" customWidth="1"/>
    <col min="7160" max="7160" width="237" style="2" bestFit="1" customWidth="1"/>
    <col min="7161" max="7397" width="9.109375" style="2"/>
    <col min="7398" max="7398" width="13.44140625" style="2" bestFit="1" customWidth="1"/>
    <col min="7399" max="7399" width="4.44140625" style="2" customWidth="1"/>
    <col min="7400" max="7400" width="31.88671875" style="2" bestFit="1" customWidth="1"/>
    <col min="7401" max="7401" width="5.109375" style="2" bestFit="1" customWidth="1"/>
    <col min="7402" max="7402" width="11" style="2" bestFit="1" customWidth="1"/>
    <col min="7403" max="7403" width="10.6640625" style="2" bestFit="1" customWidth="1"/>
    <col min="7404" max="7404" width="12.6640625" style="2" bestFit="1" customWidth="1"/>
    <col min="7405" max="7405" width="6" style="2" customWidth="1"/>
    <col min="7406" max="7407" width="12.6640625" style="2" customWidth="1"/>
    <col min="7408" max="7408" width="9.109375" style="2"/>
    <col min="7409" max="7409" width="12.6640625" style="2" bestFit="1" customWidth="1"/>
    <col min="7410" max="7410" width="0" style="2" hidden="1" customWidth="1"/>
    <col min="7411" max="7411" width="9.88671875" style="2" customWidth="1"/>
    <col min="7412" max="7412" width="27.5546875" style="2" bestFit="1" customWidth="1"/>
    <col min="7413" max="7415" width="0.88671875" style="2" customWidth="1"/>
    <col min="7416" max="7416" width="237" style="2" bestFit="1" customWidth="1"/>
    <col min="7417" max="7653" width="9.109375" style="2"/>
    <col min="7654" max="7654" width="13.44140625" style="2" bestFit="1" customWidth="1"/>
    <col min="7655" max="7655" width="4.44140625" style="2" customWidth="1"/>
    <col min="7656" max="7656" width="31.88671875" style="2" bestFit="1" customWidth="1"/>
    <col min="7657" max="7657" width="5.109375" style="2" bestFit="1" customWidth="1"/>
    <col min="7658" max="7658" width="11" style="2" bestFit="1" customWidth="1"/>
    <col min="7659" max="7659" width="10.6640625" style="2" bestFit="1" customWidth="1"/>
    <col min="7660" max="7660" width="12.6640625" style="2" bestFit="1" customWidth="1"/>
    <col min="7661" max="7661" width="6" style="2" customWidth="1"/>
    <col min="7662" max="7663" width="12.6640625" style="2" customWidth="1"/>
    <col min="7664" max="7664" width="9.109375" style="2"/>
    <col min="7665" max="7665" width="12.6640625" style="2" bestFit="1" customWidth="1"/>
    <col min="7666" max="7666" width="0" style="2" hidden="1" customWidth="1"/>
    <col min="7667" max="7667" width="9.88671875" style="2" customWidth="1"/>
    <col min="7668" max="7668" width="27.5546875" style="2" bestFit="1" customWidth="1"/>
    <col min="7669" max="7671" width="0.88671875" style="2" customWidth="1"/>
    <col min="7672" max="7672" width="237" style="2" bestFit="1" customWidth="1"/>
    <col min="7673" max="7909" width="9.109375" style="2"/>
    <col min="7910" max="7910" width="13.44140625" style="2" bestFit="1" customWidth="1"/>
    <col min="7911" max="7911" width="4.44140625" style="2" customWidth="1"/>
    <col min="7912" max="7912" width="31.88671875" style="2" bestFit="1" customWidth="1"/>
    <col min="7913" max="7913" width="5.109375" style="2" bestFit="1" customWidth="1"/>
    <col min="7914" max="7914" width="11" style="2" bestFit="1" customWidth="1"/>
    <col min="7915" max="7915" width="10.6640625" style="2" bestFit="1" customWidth="1"/>
    <col min="7916" max="7916" width="12.6640625" style="2" bestFit="1" customWidth="1"/>
    <col min="7917" max="7917" width="6" style="2" customWidth="1"/>
    <col min="7918" max="7919" width="12.6640625" style="2" customWidth="1"/>
    <col min="7920" max="7920" width="9.109375" style="2"/>
    <col min="7921" max="7921" width="12.6640625" style="2" bestFit="1" customWidth="1"/>
    <col min="7922" max="7922" width="0" style="2" hidden="1" customWidth="1"/>
    <col min="7923" max="7923" width="9.88671875" style="2" customWidth="1"/>
    <col min="7924" max="7924" width="27.5546875" style="2" bestFit="1" customWidth="1"/>
    <col min="7925" max="7927" width="0.88671875" style="2" customWidth="1"/>
    <col min="7928" max="7928" width="237" style="2" bestFit="1" customWidth="1"/>
    <col min="7929" max="8165" width="9.109375" style="2"/>
    <col min="8166" max="8166" width="13.44140625" style="2" bestFit="1" customWidth="1"/>
    <col min="8167" max="8167" width="4.44140625" style="2" customWidth="1"/>
    <col min="8168" max="8168" width="31.88671875" style="2" bestFit="1" customWidth="1"/>
    <col min="8169" max="8169" width="5.109375" style="2" bestFit="1" customWidth="1"/>
    <col min="8170" max="8170" width="11" style="2" bestFit="1" customWidth="1"/>
    <col min="8171" max="8171" width="10.6640625" style="2" bestFit="1" customWidth="1"/>
    <col min="8172" max="8172" width="12.6640625" style="2" bestFit="1" customWidth="1"/>
    <col min="8173" max="8173" width="6" style="2" customWidth="1"/>
    <col min="8174" max="8175" width="12.6640625" style="2" customWidth="1"/>
    <col min="8176" max="8176" width="9.109375" style="2"/>
    <col min="8177" max="8177" width="12.6640625" style="2" bestFit="1" customWidth="1"/>
    <col min="8178" max="8178" width="0" style="2" hidden="1" customWidth="1"/>
    <col min="8179" max="8179" width="9.88671875" style="2" customWidth="1"/>
    <col min="8180" max="8180" width="27.5546875" style="2" bestFit="1" customWidth="1"/>
    <col min="8181" max="8183" width="0.88671875" style="2" customWidth="1"/>
    <col min="8184" max="8184" width="237" style="2" bestFit="1" customWidth="1"/>
    <col min="8185" max="8421" width="9.109375" style="2"/>
    <col min="8422" max="8422" width="13.44140625" style="2" bestFit="1" customWidth="1"/>
    <col min="8423" max="8423" width="4.44140625" style="2" customWidth="1"/>
    <col min="8424" max="8424" width="31.88671875" style="2" bestFit="1" customWidth="1"/>
    <col min="8425" max="8425" width="5.109375" style="2" bestFit="1" customWidth="1"/>
    <col min="8426" max="8426" width="11" style="2" bestFit="1" customWidth="1"/>
    <col min="8427" max="8427" width="10.6640625" style="2" bestFit="1" customWidth="1"/>
    <col min="8428" max="8428" width="12.6640625" style="2" bestFit="1" customWidth="1"/>
    <col min="8429" max="8429" width="6" style="2" customWidth="1"/>
    <col min="8430" max="8431" width="12.6640625" style="2" customWidth="1"/>
    <col min="8432" max="8432" width="9.109375" style="2"/>
    <col min="8433" max="8433" width="12.6640625" style="2" bestFit="1" customWidth="1"/>
    <col min="8434" max="8434" width="0" style="2" hidden="1" customWidth="1"/>
    <col min="8435" max="8435" width="9.88671875" style="2" customWidth="1"/>
    <col min="8436" max="8436" width="27.5546875" style="2" bestFit="1" customWidth="1"/>
    <col min="8437" max="8439" width="0.88671875" style="2" customWidth="1"/>
    <col min="8440" max="8440" width="237" style="2" bestFit="1" customWidth="1"/>
    <col min="8441" max="8677" width="9.109375" style="2"/>
    <col min="8678" max="8678" width="13.44140625" style="2" bestFit="1" customWidth="1"/>
    <col min="8679" max="8679" width="4.44140625" style="2" customWidth="1"/>
    <col min="8680" max="8680" width="31.88671875" style="2" bestFit="1" customWidth="1"/>
    <col min="8681" max="8681" width="5.109375" style="2" bestFit="1" customWidth="1"/>
    <col min="8682" max="8682" width="11" style="2" bestFit="1" customWidth="1"/>
    <col min="8683" max="8683" width="10.6640625" style="2" bestFit="1" customWidth="1"/>
    <col min="8684" max="8684" width="12.6640625" style="2" bestFit="1" customWidth="1"/>
    <col min="8685" max="8685" width="6" style="2" customWidth="1"/>
    <col min="8686" max="8687" width="12.6640625" style="2" customWidth="1"/>
    <col min="8688" max="8688" width="9.109375" style="2"/>
    <col min="8689" max="8689" width="12.6640625" style="2" bestFit="1" customWidth="1"/>
    <col min="8690" max="8690" width="0" style="2" hidden="1" customWidth="1"/>
    <col min="8691" max="8691" width="9.88671875" style="2" customWidth="1"/>
    <col min="8692" max="8692" width="27.5546875" style="2" bestFit="1" customWidth="1"/>
    <col min="8693" max="8695" width="0.88671875" style="2" customWidth="1"/>
    <col min="8696" max="8696" width="237" style="2" bestFit="1" customWidth="1"/>
    <col min="8697" max="8933" width="9.109375" style="2"/>
    <col min="8934" max="8934" width="13.44140625" style="2" bestFit="1" customWidth="1"/>
    <col min="8935" max="8935" width="4.44140625" style="2" customWidth="1"/>
    <col min="8936" max="8936" width="31.88671875" style="2" bestFit="1" customWidth="1"/>
    <col min="8937" max="8937" width="5.109375" style="2" bestFit="1" customWidth="1"/>
    <col min="8938" max="8938" width="11" style="2" bestFit="1" customWidth="1"/>
    <col min="8939" max="8939" width="10.6640625" style="2" bestFit="1" customWidth="1"/>
    <col min="8940" max="8940" width="12.6640625" style="2" bestFit="1" customWidth="1"/>
    <col min="8941" max="8941" width="6" style="2" customWidth="1"/>
    <col min="8942" max="8943" width="12.6640625" style="2" customWidth="1"/>
    <col min="8944" max="8944" width="9.109375" style="2"/>
    <col min="8945" max="8945" width="12.6640625" style="2" bestFit="1" customWidth="1"/>
    <col min="8946" max="8946" width="0" style="2" hidden="1" customWidth="1"/>
    <col min="8947" max="8947" width="9.88671875" style="2" customWidth="1"/>
    <col min="8948" max="8948" width="27.5546875" style="2" bestFit="1" customWidth="1"/>
    <col min="8949" max="8951" width="0.88671875" style="2" customWidth="1"/>
    <col min="8952" max="8952" width="237" style="2" bestFit="1" customWidth="1"/>
    <col min="8953" max="9189" width="9.109375" style="2"/>
    <col min="9190" max="9190" width="13.44140625" style="2" bestFit="1" customWidth="1"/>
    <col min="9191" max="9191" width="4.44140625" style="2" customWidth="1"/>
    <col min="9192" max="9192" width="31.88671875" style="2" bestFit="1" customWidth="1"/>
    <col min="9193" max="9193" width="5.109375" style="2" bestFit="1" customWidth="1"/>
    <col min="9194" max="9194" width="11" style="2" bestFit="1" customWidth="1"/>
    <col min="9195" max="9195" width="10.6640625" style="2" bestFit="1" customWidth="1"/>
    <col min="9196" max="9196" width="12.6640625" style="2" bestFit="1" customWidth="1"/>
    <col min="9197" max="9197" width="6" style="2" customWidth="1"/>
    <col min="9198" max="9199" width="12.6640625" style="2" customWidth="1"/>
    <col min="9200" max="9200" width="9.109375" style="2"/>
    <col min="9201" max="9201" width="12.6640625" style="2" bestFit="1" customWidth="1"/>
    <col min="9202" max="9202" width="0" style="2" hidden="1" customWidth="1"/>
    <col min="9203" max="9203" width="9.88671875" style="2" customWidth="1"/>
    <col min="9204" max="9204" width="27.5546875" style="2" bestFit="1" customWidth="1"/>
    <col min="9205" max="9207" width="0.88671875" style="2" customWidth="1"/>
    <col min="9208" max="9208" width="237" style="2" bestFit="1" customWidth="1"/>
    <col min="9209" max="9445" width="9.109375" style="2"/>
    <col min="9446" max="9446" width="13.44140625" style="2" bestFit="1" customWidth="1"/>
    <col min="9447" max="9447" width="4.44140625" style="2" customWidth="1"/>
    <col min="9448" max="9448" width="31.88671875" style="2" bestFit="1" customWidth="1"/>
    <col min="9449" max="9449" width="5.109375" style="2" bestFit="1" customWidth="1"/>
    <col min="9450" max="9450" width="11" style="2" bestFit="1" customWidth="1"/>
    <col min="9451" max="9451" width="10.6640625" style="2" bestFit="1" customWidth="1"/>
    <col min="9452" max="9452" width="12.6640625" style="2" bestFit="1" customWidth="1"/>
    <col min="9453" max="9453" width="6" style="2" customWidth="1"/>
    <col min="9454" max="9455" width="12.6640625" style="2" customWidth="1"/>
    <col min="9456" max="9456" width="9.109375" style="2"/>
    <col min="9457" max="9457" width="12.6640625" style="2" bestFit="1" customWidth="1"/>
    <col min="9458" max="9458" width="0" style="2" hidden="1" customWidth="1"/>
    <col min="9459" max="9459" width="9.88671875" style="2" customWidth="1"/>
    <col min="9460" max="9460" width="27.5546875" style="2" bestFit="1" customWidth="1"/>
    <col min="9461" max="9463" width="0.88671875" style="2" customWidth="1"/>
    <col min="9464" max="9464" width="237" style="2" bestFit="1" customWidth="1"/>
    <col min="9465" max="9701" width="9.109375" style="2"/>
    <col min="9702" max="9702" width="13.44140625" style="2" bestFit="1" customWidth="1"/>
    <col min="9703" max="9703" width="4.44140625" style="2" customWidth="1"/>
    <col min="9704" max="9704" width="31.88671875" style="2" bestFit="1" customWidth="1"/>
    <col min="9705" max="9705" width="5.109375" style="2" bestFit="1" customWidth="1"/>
    <col min="9706" max="9706" width="11" style="2" bestFit="1" customWidth="1"/>
    <col min="9707" max="9707" width="10.6640625" style="2" bestFit="1" customWidth="1"/>
    <col min="9708" max="9708" width="12.6640625" style="2" bestFit="1" customWidth="1"/>
    <col min="9709" max="9709" width="6" style="2" customWidth="1"/>
    <col min="9710" max="9711" width="12.6640625" style="2" customWidth="1"/>
    <col min="9712" max="9712" width="9.109375" style="2"/>
    <col min="9713" max="9713" width="12.6640625" style="2" bestFit="1" customWidth="1"/>
    <col min="9714" max="9714" width="0" style="2" hidden="1" customWidth="1"/>
    <col min="9715" max="9715" width="9.88671875" style="2" customWidth="1"/>
    <col min="9716" max="9716" width="27.5546875" style="2" bestFit="1" customWidth="1"/>
    <col min="9717" max="9719" width="0.88671875" style="2" customWidth="1"/>
    <col min="9720" max="9720" width="237" style="2" bestFit="1" customWidth="1"/>
    <col min="9721" max="9957" width="9.109375" style="2"/>
    <col min="9958" max="9958" width="13.44140625" style="2" bestFit="1" customWidth="1"/>
    <col min="9959" max="9959" width="4.44140625" style="2" customWidth="1"/>
    <col min="9960" max="9960" width="31.88671875" style="2" bestFit="1" customWidth="1"/>
    <col min="9961" max="9961" width="5.109375" style="2" bestFit="1" customWidth="1"/>
    <col min="9962" max="9962" width="11" style="2" bestFit="1" customWidth="1"/>
    <col min="9963" max="9963" width="10.6640625" style="2" bestFit="1" customWidth="1"/>
    <col min="9964" max="9964" width="12.6640625" style="2" bestFit="1" customWidth="1"/>
    <col min="9965" max="9965" width="6" style="2" customWidth="1"/>
    <col min="9966" max="9967" width="12.6640625" style="2" customWidth="1"/>
    <col min="9968" max="9968" width="9.109375" style="2"/>
    <col min="9969" max="9969" width="12.6640625" style="2" bestFit="1" customWidth="1"/>
    <col min="9970" max="9970" width="0" style="2" hidden="1" customWidth="1"/>
    <col min="9971" max="9971" width="9.88671875" style="2" customWidth="1"/>
    <col min="9972" max="9972" width="27.5546875" style="2" bestFit="1" customWidth="1"/>
    <col min="9973" max="9975" width="0.88671875" style="2" customWidth="1"/>
    <col min="9976" max="9976" width="237" style="2" bestFit="1" customWidth="1"/>
    <col min="9977" max="10213" width="9.109375" style="2"/>
    <col min="10214" max="10214" width="13.44140625" style="2" bestFit="1" customWidth="1"/>
    <col min="10215" max="10215" width="4.44140625" style="2" customWidth="1"/>
    <col min="10216" max="10216" width="31.88671875" style="2" bestFit="1" customWidth="1"/>
    <col min="10217" max="10217" width="5.109375" style="2" bestFit="1" customWidth="1"/>
    <col min="10218" max="10218" width="11" style="2" bestFit="1" customWidth="1"/>
    <col min="10219" max="10219" width="10.6640625" style="2" bestFit="1" customWidth="1"/>
    <col min="10220" max="10220" width="12.6640625" style="2" bestFit="1" customWidth="1"/>
    <col min="10221" max="10221" width="6" style="2" customWidth="1"/>
    <col min="10222" max="10223" width="12.6640625" style="2" customWidth="1"/>
    <col min="10224" max="10224" width="9.109375" style="2"/>
    <col min="10225" max="10225" width="12.6640625" style="2" bestFit="1" customWidth="1"/>
    <col min="10226" max="10226" width="0" style="2" hidden="1" customWidth="1"/>
    <col min="10227" max="10227" width="9.88671875" style="2" customWidth="1"/>
    <col min="10228" max="10228" width="27.5546875" style="2" bestFit="1" customWidth="1"/>
    <col min="10229" max="10231" width="0.88671875" style="2" customWidth="1"/>
    <col min="10232" max="10232" width="237" style="2" bestFit="1" customWidth="1"/>
    <col min="10233" max="10469" width="9.109375" style="2"/>
    <col min="10470" max="10470" width="13.44140625" style="2" bestFit="1" customWidth="1"/>
    <col min="10471" max="10471" width="4.44140625" style="2" customWidth="1"/>
    <col min="10472" max="10472" width="31.88671875" style="2" bestFit="1" customWidth="1"/>
    <col min="10473" max="10473" width="5.109375" style="2" bestFit="1" customWidth="1"/>
    <col min="10474" max="10474" width="11" style="2" bestFit="1" customWidth="1"/>
    <col min="10475" max="10475" width="10.6640625" style="2" bestFit="1" customWidth="1"/>
    <col min="10476" max="10476" width="12.6640625" style="2" bestFit="1" customWidth="1"/>
    <col min="10477" max="10477" width="6" style="2" customWidth="1"/>
    <col min="10478" max="10479" width="12.6640625" style="2" customWidth="1"/>
    <col min="10480" max="10480" width="9.109375" style="2"/>
    <col min="10481" max="10481" width="12.6640625" style="2" bestFit="1" customWidth="1"/>
    <col min="10482" max="10482" width="0" style="2" hidden="1" customWidth="1"/>
    <col min="10483" max="10483" width="9.88671875" style="2" customWidth="1"/>
    <col min="10484" max="10484" width="27.5546875" style="2" bestFit="1" customWidth="1"/>
    <col min="10485" max="10487" width="0.88671875" style="2" customWidth="1"/>
    <col min="10488" max="10488" width="237" style="2" bestFit="1" customWidth="1"/>
    <col min="10489" max="10725" width="9.109375" style="2"/>
    <col min="10726" max="10726" width="13.44140625" style="2" bestFit="1" customWidth="1"/>
    <col min="10727" max="10727" width="4.44140625" style="2" customWidth="1"/>
    <col min="10728" max="10728" width="31.88671875" style="2" bestFit="1" customWidth="1"/>
    <col min="10729" max="10729" width="5.109375" style="2" bestFit="1" customWidth="1"/>
    <col min="10730" max="10730" width="11" style="2" bestFit="1" customWidth="1"/>
    <col min="10731" max="10731" width="10.6640625" style="2" bestFit="1" customWidth="1"/>
    <col min="10732" max="10732" width="12.6640625" style="2" bestFit="1" customWidth="1"/>
    <col min="10733" max="10733" width="6" style="2" customWidth="1"/>
    <col min="10734" max="10735" width="12.6640625" style="2" customWidth="1"/>
    <col min="10736" max="10736" width="9.109375" style="2"/>
    <col min="10737" max="10737" width="12.6640625" style="2" bestFit="1" customWidth="1"/>
    <col min="10738" max="10738" width="0" style="2" hidden="1" customWidth="1"/>
    <col min="10739" max="10739" width="9.88671875" style="2" customWidth="1"/>
    <col min="10740" max="10740" width="27.5546875" style="2" bestFit="1" customWidth="1"/>
    <col min="10741" max="10743" width="0.88671875" style="2" customWidth="1"/>
    <col min="10744" max="10744" width="237" style="2" bestFit="1" customWidth="1"/>
    <col min="10745" max="10981" width="9.109375" style="2"/>
    <col min="10982" max="10982" width="13.44140625" style="2" bestFit="1" customWidth="1"/>
    <col min="10983" max="10983" width="4.44140625" style="2" customWidth="1"/>
    <col min="10984" max="10984" width="31.88671875" style="2" bestFit="1" customWidth="1"/>
    <col min="10985" max="10985" width="5.109375" style="2" bestFit="1" customWidth="1"/>
    <col min="10986" max="10986" width="11" style="2" bestFit="1" customWidth="1"/>
    <col min="10987" max="10987" width="10.6640625" style="2" bestFit="1" customWidth="1"/>
    <col min="10988" max="10988" width="12.6640625" style="2" bestFit="1" customWidth="1"/>
    <col min="10989" max="10989" width="6" style="2" customWidth="1"/>
    <col min="10990" max="10991" width="12.6640625" style="2" customWidth="1"/>
    <col min="10992" max="10992" width="9.109375" style="2"/>
    <col min="10993" max="10993" width="12.6640625" style="2" bestFit="1" customWidth="1"/>
    <col min="10994" max="10994" width="0" style="2" hidden="1" customWidth="1"/>
    <col min="10995" max="10995" width="9.88671875" style="2" customWidth="1"/>
    <col min="10996" max="10996" width="27.5546875" style="2" bestFit="1" customWidth="1"/>
    <col min="10997" max="10999" width="0.88671875" style="2" customWidth="1"/>
    <col min="11000" max="11000" width="237" style="2" bestFit="1" customWidth="1"/>
    <col min="11001" max="11237" width="9.109375" style="2"/>
    <col min="11238" max="11238" width="13.44140625" style="2" bestFit="1" customWidth="1"/>
    <col min="11239" max="11239" width="4.44140625" style="2" customWidth="1"/>
    <col min="11240" max="11240" width="31.88671875" style="2" bestFit="1" customWidth="1"/>
    <col min="11241" max="11241" width="5.109375" style="2" bestFit="1" customWidth="1"/>
    <col min="11242" max="11242" width="11" style="2" bestFit="1" customWidth="1"/>
    <col min="11243" max="11243" width="10.6640625" style="2" bestFit="1" customWidth="1"/>
    <col min="11244" max="11244" width="12.6640625" style="2" bestFit="1" customWidth="1"/>
    <col min="11245" max="11245" width="6" style="2" customWidth="1"/>
    <col min="11246" max="11247" width="12.6640625" style="2" customWidth="1"/>
    <col min="11248" max="11248" width="9.109375" style="2"/>
    <col min="11249" max="11249" width="12.6640625" style="2" bestFit="1" customWidth="1"/>
    <col min="11250" max="11250" width="0" style="2" hidden="1" customWidth="1"/>
    <col min="11251" max="11251" width="9.88671875" style="2" customWidth="1"/>
    <col min="11252" max="11252" width="27.5546875" style="2" bestFit="1" customWidth="1"/>
    <col min="11253" max="11255" width="0.88671875" style="2" customWidth="1"/>
    <col min="11256" max="11256" width="237" style="2" bestFit="1" customWidth="1"/>
    <col min="11257" max="11493" width="9.109375" style="2"/>
    <col min="11494" max="11494" width="13.44140625" style="2" bestFit="1" customWidth="1"/>
    <col min="11495" max="11495" width="4.44140625" style="2" customWidth="1"/>
    <col min="11496" max="11496" width="31.88671875" style="2" bestFit="1" customWidth="1"/>
    <col min="11497" max="11497" width="5.109375" style="2" bestFit="1" customWidth="1"/>
    <col min="11498" max="11498" width="11" style="2" bestFit="1" customWidth="1"/>
    <col min="11499" max="11499" width="10.6640625" style="2" bestFit="1" customWidth="1"/>
    <col min="11500" max="11500" width="12.6640625" style="2" bestFit="1" customWidth="1"/>
    <col min="11501" max="11501" width="6" style="2" customWidth="1"/>
    <col min="11502" max="11503" width="12.6640625" style="2" customWidth="1"/>
    <col min="11504" max="11504" width="9.109375" style="2"/>
    <col min="11505" max="11505" width="12.6640625" style="2" bestFit="1" customWidth="1"/>
    <col min="11506" max="11506" width="0" style="2" hidden="1" customWidth="1"/>
    <col min="11507" max="11507" width="9.88671875" style="2" customWidth="1"/>
    <col min="11508" max="11508" width="27.5546875" style="2" bestFit="1" customWidth="1"/>
    <col min="11509" max="11511" width="0.88671875" style="2" customWidth="1"/>
    <col min="11512" max="11512" width="237" style="2" bestFit="1" customWidth="1"/>
    <col min="11513" max="11749" width="9.109375" style="2"/>
    <col min="11750" max="11750" width="13.44140625" style="2" bestFit="1" customWidth="1"/>
    <col min="11751" max="11751" width="4.44140625" style="2" customWidth="1"/>
    <col min="11752" max="11752" width="31.88671875" style="2" bestFit="1" customWidth="1"/>
    <col min="11753" max="11753" width="5.109375" style="2" bestFit="1" customWidth="1"/>
    <col min="11754" max="11754" width="11" style="2" bestFit="1" customWidth="1"/>
    <col min="11755" max="11755" width="10.6640625" style="2" bestFit="1" customWidth="1"/>
    <col min="11756" max="11756" width="12.6640625" style="2" bestFit="1" customWidth="1"/>
    <col min="11757" max="11757" width="6" style="2" customWidth="1"/>
    <col min="11758" max="11759" width="12.6640625" style="2" customWidth="1"/>
    <col min="11760" max="11760" width="9.109375" style="2"/>
    <col min="11761" max="11761" width="12.6640625" style="2" bestFit="1" customWidth="1"/>
    <col min="11762" max="11762" width="0" style="2" hidden="1" customWidth="1"/>
    <col min="11763" max="11763" width="9.88671875" style="2" customWidth="1"/>
    <col min="11764" max="11764" width="27.5546875" style="2" bestFit="1" customWidth="1"/>
    <col min="11765" max="11767" width="0.88671875" style="2" customWidth="1"/>
    <col min="11768" max="11768" width="237" style="2" bestFit="1" customWidth="1"/>
    <col min="11769" max="12005" width="9.109375" style="2"/>
    <col min="12006" max="12006" width="13.44140625" style="2" bestFit="1" customWidth="1"/>
    <col min="12007" max="12007" width="4.44140625" style="2" customWidth="1"/>
    <col min="12008" max="12008" width="31.88671875" style="2" bestFit="1" customWidth="1"/>
    <col min="12009" max="12009" width="5.109375" style="2" bestFit="1" customWidth="1"/>
    <col min="12010" max="12010" width="11" style="2" bestFit="1" customWidth="1"/>
    <col min="12011" max="12011" width="10.6640625" style="2" bestFit="1" customWidth="1"/>
    <col min="12012" max="12012" width="12.6640625" style="2" bestFit="1" customWidth="1"/>
    <col min="12013" max="12013" width="6" style="2" customWidth="1"/>
    <col min="12014" max="12015" width="12.6640625" style="2" customWidth="1"/>
    <col min="12016" max="12016" width="9.109375" style="2"/>
    <col min="12017" max="12017" width="12.6640625" style="2" bestFit="1" customWidth="1"/>
    <col min="12018" max="12018" width="0" style="2" hidden="1" customWidth="1"/>
    <col min="12019" max="12019" width="9.88671875" style="2" customWidth="1"/>
    <col min="12020" max="12020" width="27.5546875" style="2" bestFit="1" customWidth="1"/>
    <col min="12021" max="12023" width="0.88671875" style="2" customWidth="1"/>
    <col min="12024" max="12024" width="237" style="2" bestFit="1" customWidth="1"/>
    <col min="12025" max="12261" width="9.109375" style="2"/>
    <col min="12262" max="12262" width="13.44140625" style="2" bestFit="1" customWidth="1"/>
    <col min="12263" max="12263" width="4.44140625" style="2" customWidth="1"/>
    <col min="12264" max="12264" width="31.88671875" style="2" bestFit="1" customWidth="1"/>
    <col min="12265" max="12265" width="5.109375" style="2" bestFit="1" customWidth="1"/>
    <col min="12266" max="12266" width="11" style="2" bestFit="1" customWidth="1"/>
    <col min="12267" max="12267" width="10.6640625" style="2" bestFit="1" customWidth="1"/>
    <col min="12268" max="12268" width="12.6640625" style="2" bestFit="1" customWidth="1"/>
    <col min="12269" max="12269" width="6" style="2" customWidth="1"/>
    <col min="12270" max="12271" width="12.6640625" style="2" customWidth="1"/>
    <col min="12272" max="12272" width="9.109375" style="2"/>
    <col min="12273" max="12273" width="12.6640625" style="2" bestFit="1" customWidth="1"/>
    <col min="12274" max="12274" width="0" style="2" hidden="1" customWidth="1"/>
    <col min="12275" max="12275" width="9.88671875" style="2" customWidth="1"/>
    <col min="12276" max="12276" width="27.5546875" style="2" bestFit="1" customWidth="1"/>
    <col min="12277" max="12279" width="0.88671875" style="2" customWidth="1"/>
    <col min="12280" max="12280" width="237" style="2" bestFit="1" customWidth="1"/>
    <col min="12281" max="12517" width="9.109375" style="2"/>
    <col min="12518" max="12518" width="13.44140625" style="2" bestFit="1" customWidth="1"/>
    <col min="12519" max="12519" width="4.44140625" style="2" customWidth="1"/>
    <col min="12520" max="12520" width="31.88671875" style="2" bestFit="1" customWidth="1"/>
    <col min="12521" max="12521" width="5.109375" style="2" bestFit="1" customWidth="1"/>
    <col min="12522" max="12522" width="11" style="2" bestFit="1" customWidth="1"/>
    <col min="12523" max="12523" width="10.6640625" style="2" bestFit="1" customWidth="1"/>
    <col min="12524" max="12524" width="12.6640625" style="2" bestFit="1" customWidth="1"/>
    <col min="12525" max="12525" width="6" style="2" customWidth="1"/>
    <col min="12526" max="12527" width="12.6640625" style="2" customWidth="1"/>
    <col min="12528" max="12528" width="9.109375" style="2"/>
    <col min="12529" max="12529" width="12.6640625" style="2" bestFit="1" customWidth="1"/>
    <col min="12530" max="12530" width="0" style="2" hidden="1" customWidth="1"/>
    <col min="12531" max="12531" width="9.88671875" style="2" customWidth="1"/>
    <col min="12532" max="12532" width="27.5546875" style="2" bestFit="1" customWidth="1"/>
    <col min="12533" max="12535" width="0.88671875" style="2" customWidth="1"/>
    <col min="12536" max="12536" width="237" style="2" bestFit="1" customWidth="1"/>
    <col min="12537" max="12773" width="9.109375" style="2"/>
    <col min="12774" max="12774" width="13.44140625" style="2" bestFit="1" customWidth="1"/>
    <col min="12775" max="12775" width="4.44140625" style="2" customWidth="1"/>
    <col min="12776" max="12776" width="31.88671875" style="2" bestFit="1" customWidth="1"/>
    <col min="12777" max="12777" width="5.109375" style="2" bestFit="1" customWidth="1"/>
    <col min="12778" max="12778" width="11" style="2" bestFit="1" customWidth="1"/>
    <col min="12779" max="12779" width="10.6640625" style="2" bestFit="1" customWidth="1"/>
    <col min="12780" max="12780" width="12.6640625" style="2" bestFit="1" customWidth="1"/>
    <col min="12781" max="12781" width="6" style="2" customWidth="1"/>
    <col min="12782" max="12783" width="12.6640625" style="2" customWidth="1"/>
    <col min="12784" max="12784" width="9.109375" style="2"/>
    <col min="12785" max="12785" width="12.6640625" style="2" bestFit="1" customWidth="1"/>
    <col min="12786" max="12786" width="0" style="2" hidden="1" customWidth="1"/>
    <col min="12787" max="12787" width="9.88671875" style="2" customWidth="1"/>
    <col min="12788" max="12788" width="27.5546875" style="2" bestFit="1" customWidth="1"/>
    <col min="12789" max="12791" width="0.88671875" style="2" customWidth="1"/>
    <col min="12792" max="12792" width="237" style="2" bestFit="1" customWidth="1"/>
    <col min="12793" max="13029" width="9.109375" style="2"/>
    <col min="13030" max="13030" width="13.44140625" style="2" bestFit="1" customWidth="1"/>
    <col min="13031" max="13031" width="4.44140625" style="2" customWidth="1"/>
    <col min="13032" max="13032" width="31.88671875" style="2" bestFit="1" customWidth="1"/>
    <col min="13033" max="13033" width="5.109375" style="2" bestFit="1" customWidth="1"/>
    <col min="13034" max="13034" width="11" style="2" bestFit="1" customWidth="1"/>
    <col min="13035" max="13035" width="10.6640625" style="2" bestFit="1" customWidth="1"/>
    <col min="13036" max="13036" width="12.6640625" style="2" bestFit="1" customWidth="1"/>
    <col min="13037" max="13037" width="6" style="2" customWidth="1"/>
    <col min="13038" max="13039" width="12.6640625" style="2" customWidth="1"/>
    <col min="13040" max="13040" width="9.109375" style="2"/>
    <col min="13041" max="13041" width="12.6640625" style="2" bestFit="1" customWidth="1"/>
    <col min="13042" max="13042" width="0" style="2" hidden="1" customWidth="1"/>
    <col min="13043" max="13043" width="9.88671875" style="2" customWidth="1"/>
    <col min="13044" max="13044" width="27.5546875" style="2" bestFit="1" customWidth="1"/>
    <col min="13045" max="13047" width="0.88671875" style="2" customWidth="1"/>
    <col min="13048" max="13048" width="237" style="2" bestFit="1" customWidth="1"/>
    <col min="13049" max="13285" width="9.109375" style="2"/>
    <col min="13286" max="13286" width="13.44140625" style="2" bestFit="1" customWidth="1"/>
    <col min="13287" max="13287" width="4.44140625" style="2" customWidth="1"/>
    <col min="13288" max="13288" width="31.88671875" style="2" bestFit="1" customWidth="1"/>
    <col min="13289" max="13289" width="5.109375" style="2" bestFit="1" customWidth="1"/>
    <col min="13290" max="13290" width="11" style="2" bestFit="1" customWidth="1"/>
    <col min="13291" max="13291" width="10.6640625" style="2" bestFit="1" customWidth="1"/>
    <col min="13292" max="13292" width="12.6640625" style="2" bestFit="1" customWidth="1"/>
    <col min="13293" max="13293" width="6" style="2" customWidth="1"/>
    <col min="13294" max="13295" width="12.6640625" style="2" customWidth="1"/>
    <col min="13296" max="13296" width="9.109375" style="2"/>
    <col min="13297" max="13297" width="12.6640625" style="2" bestFit="1" customWidth="1"/>
    <col min="13298" max="13298" width="0" style="2" hidden="1" customWidth="1"/>
    <col min="13299" max="13299" width="9.88671875" style="2" customWidth="1"/>
    <col min="13300" max="13300" width="27.5546875" style="2" bestFit="1" customWidth="1"/>
    <col min="13301" max="13303" width="0.88671875" style="2" customWidth="1"/>
    <col min="13304" max="13304" width="237" style="2" bestFit="1" customWidth="1"/>
    <col min="13305" max="13541" width="9.109375" style="2"/>
    <col min="13542" max="13542" width="13.44140625" style="2" bestFit="1" customWidth="1"/>
    <col min="13543" max="13543" width="4.44140625" style="2" customWidth="1"/>
    <col min="13544" max="13544" width="31.88671875" style="2" bestFit="1" customWidth="1"/>
    <col min="13545" max="13545" width="5.109375" style="2" bestFit="1" customWidth="1"/>
    <col min="13546" max="13546" width="11" style="2" bestFit="1" customWidth="1"/>
    <col min="13547" max="13547" width="10.6640625" style="2" bestFit="1" customWidth="1"/>
    <col min="13548" max="13548" width="12.6640625" style="2" bestFit="1" customWidth="1"/>
    <col min="13549" max="13549" width="6" style="2" customWidth="1"/>
    <col min="13550" max="13551" width="12.6640625" style="2" customWidth="1"/>
    <col min="13552" max="13552" width="9.109375" style="2"/>
    <col min="13553" max="13553" width="12.6640625" style="2" bestFit="1" customWidth="1"/>
    <col min="13554" max="13554" width="0" style="2" hidden="1" customWidth="1"/>
    <col min="13555" max="13555" width="9.88671875" style="2" customWidth="1"/>
    <col min="13556" max="13556" width="27.5546875" style="2" bestFit="1" customWidth="1"/>
    <col min="13557" max="13559" width="0.88671875" style="2" customWidth="1"/>
    <col min="13560" max="13560" width="237" style="2" bestFit="1" customWidth="1"/>
    <col min="13561" max="13797" width="9.109375" style="2"/>
    <col min="13798" max="13798" width="13.44140625" style="2" bestFit="1" customWidth="1"/>
    <col min="13799" max="13799" width="4.44140625" style="2" customWidth="1"/>
    <col min="13800" max="13800" width="31.88671875" style="2" bestFit="1" customWidth="1"/>
    <col min="13801" max="13801" width="5.109375" style="2" bestFit="1" customWidth="1"/>
    <col min="13802" max="13802" width="11" style="2" bestFit="1" customWidth="1"/>
    <col min="13803" max="13803" width="10.6640625" style="2" bestFit="1" customWidth="1"/>
    <col min="13804" max="13804" width="12.6640625" style="2" bestFit="1" customWidth="1"/>
    <col min="13805" max="13805" width="6" style="2" customWidth="1"/>
    <col min="13806" max="13807" width="12.6640625" style="2" customWidth="1"/>
    <col min="13808" max="13808" width="9.109375" style="2"/>
    <col min="13809" max="13809" width="12.6640625" style="2" bestFit="1" customWidth="1"/>
    <col min="13810" max="13810" width="0" style="2" hidden="1" customWidth="1"/>
    <col min="13811" max="13811" width="9.88671875" style="2" customWidth="1"/>
    <col min="13812" max="13812" width="27.5546875" style="2" bestFit="1" customWidth="1"/>
    <col min="13813" max="13815" width="0.88671875" style="2" customWidth="1"/>
    <col min="13816" max="13816" width="237" style="2" bestFit="1" customWidth="1"/>
    <col min="13817" max="14053" width="9.109375" style="2"/>
    <col min="14054" max="14054" width="13.44140625" style="2" bestFit="1" customWidth="1"/>
    <col min="14055" max="14055" width="4.44140625" style="2" customWidth="1"/>
    <col min="14056" max="14056" width="31.88671875" style="2" bestFit="1" customWidth="1"/>
    <col min="14057" max="14057" width="5.109375" style="2" bestFit="1" customWidth="1"/>
    <col min="14058" max="14058" width="11" style="2" bestFit="1" customWidth="1"/>
    <col min="14059" max="14059" width="10.6640625" style="2" bestFit="1" customWidth="1"/>
    <col min="14060" max="14060" width="12.6640625" style="2" bestFit="1" customWidth="1"/>
    <col min="14061" max="14061" width="6" style="2" customWidth="1"/>
    <col min="14062" max="14063" width="12.6640625" style="2" customWidth="1"/>
    <col min="14064" max="14064" width="9.109375" style="2"/>
    <col min="14065" max="14065" width="12.6640625" style="2" bestFit="1" customWidth="1"/>
    <col min="14066" max="14066" width="0" style="2" hidden="1" customWidth="1"/>
    <col min="14067" max="14067" width="9.88671875" style="2" customWidth="1"/>
    <col min="14068" max="14068" width="27.5546875" style="2" bestFit="1" customWidth="1"/>
    <col min="14069" max="14071" width="0.88671875" style="2" customWidth="1"/>
    <col min="14072" max="14072" width="237" style="2" bestFit="1" customWidth="1"/>
    <col min="14073" max="14309" width="9.109375" style="2"/>
    <col min="14310" max="14310" width="13.44140625" style="2" bestFit="1" customWidth="1"/>
    <col min="14311" max="14311" width="4.44140625" style="2" customWidth="1"/>
    <col min="14312" max="14312" width="31.88671875" style="2" bestFit="1" customWidth="1"/>
    <col min="14313" max="14313" width="5.109375" style="2" bestFit="1" customWidth="1"/>
    <col min="14314" max="14314" width="11" style="2" bestFit="1" customWidth="1"/>
    <col min="14315" max="14315" width="10.6640625" style="2" bestFit="1" customWidth="1"/>
    <col min="14316" max="14316" width="12.6640625" style="2" bestFit="1" customWidth="1"/>
    <col min="14317" max="14317" width="6" style="2" customWidth="1"/>
    <col min="14318" max="14319" width="12.6640625" style="2" customWidth="1"/>
    <col min="14320" max="14320" width="9.109375" style="2"/>
    <col min="14321" max="14321" width="12.6640625" style="2" bestFit="1" customWidth="1"/>
    <col min="14322" max="14322" width="0" style="2" hidden="1" customWidth="1"/>
    <col min="14323" max="14323" width="9.88671875" style="2" customWidth="1"/>
    <col min="14324" max="14324" width="27.5546875" style="2" bestFit="1" customWidth="1"/>
    <col min="14325" max="14327" width="0.88671875" style="2" customWidth="1"/>
    <col min="14328" max="14328" width="237" style="2" bestFit="1" customWidth="1"/>
    <col min="14329" max="14565" width="9.109375" style="2"/>
    <col min="14566" max="14566" width="13.44140625" style="2" bestFit="1" customWidth="1"/>
    <col min="14567" max="14567" width="4.44140625" style="2" customWidth="1"/>
    <col min="14568" max="14568" width="31.88671875" style="2" bestFit="1" customWidth="1"/>
    <col min="14569" max="14569" width="5.109375" style="2" bestFit="1" customWidth="1"/>
    <col min="14570" max="14570" width="11" style="2" bestFit="1" customWidth="1"/>
    <col min="14571" max="14571" width="10.6640625" style="2" bestFit="1" customWidth="1"/>
    <col min="14572" max="14572" width="12.6640625" style="2" bestFit="1" customWidth="1"/>
    <col min="14573" max="14573" width="6" style="2" customWidth="1"/>
    <col min="14574" max="14575" width="12.6640625" style="2" customWidth="1"/>
    <col min="14576" max="14576" width="9.109375" style="2"/>
    <col min="14577" max="14577" width="12.6640625" style="2" bestFit="1" customWidth="1"/>
    <col min="14578" max="14578" width="0" style="2" hidden="1" customWidth="1"/>
    <col min="14579" max="14579" width="9.88671875" style="2" customWidth="1"/>
    <col min="14580" max="14580" width="27.5546875" style="2" bestFit="1" customWidth="1"/>
    <col min="14581" max="14583" width="0.88671875" style="2" customWidth="1"/>
    <col min="14584" max="14584" width="237" style="2" bestFit="1" customWidth="1"/>
    <col min="14585" max="14821" width="9.109375" style="2"/>
    <col min="14822" max="14822" width="13.44140625" style="2" bestFit="1" customWidth="1"/>
    <col min="14823" max="14823" width="4.44140625" style="2" customWidth="1"/>
    <col min="14824" max="14824" width="31.88671875" style="2" bestFit="1" customWidth="1"/>
    <col min="14825" max="14825" width="5.109375" style="2" bestFit="1" customWidth="1"/>
    <col min="14826" max="14826" width="11" style="2" bestFit="1" customWidth="1"/>
    <col min="14827" max="14827" width="10.6640625" style="2" bestFit="1" customWidth="1"/>
    <col min="14828" max="14828" width="12.6640625" style="2" bestFit="1" customWidth="1"/>
    <col min="14829" max="14829" width="6" style="2" customWidth="1"/>
    <col min="14830" max="14831" width="12.6640625" style="2" customWidth="1"/>
    <col min="14832" max="14832" width="9.109375" style="2"/>
    <col min="14833" max="14833" width="12.6640625" style="2" bestFit="1" customWidth="1"/>
    <col min="14834" max="14834" width="0" style="2" hidden="1" customWidth="1"/>
    <col min="14835" max="14835" width="9.88671875" style="2" customWidth="1"/>
    <col min="14836" max="14836" width="27.5546875" style="2" bestFit="1" customWidth="1"/>
    <col min="14837" max="14839" width="0.88671875" style="2" customWidth="1"/>
    <col min="14840" max="14840" width="237" style="2" bestFit="1" customWidth="1"/>
    <col min="14841" max="15077" width="9.109375" style="2"/>
    <col min="15078" max="15078" width="13.44140625" style="2" bestFit="1" customWidth="1"/>
    <col min="15079" max="15079" width="4.44140625" style="2" customWidth="1"/>
    <col min="15080" max="15080" width="31.88671875" style="2" bestFit="1" customWidth="1"/>
    <col min="15081" max="15081" width="5.109375" style="2" bestFit="1" customWidth="1"/>
    <col min="15082" max="15082" width="11" style="2" bestFit="1" customWidth="1"/>
    <col min="15083" max="15083" width="10.6640625" style="2" bestFit="1" customWidth="1"/>
    <col min="15084" max="15084" width="12.6640625" style="2" bestFit="1" customWidth="1"/>
    <col min="15085" max="15085" width="6" style="2" customWidth="1"/>
    <col min="15086" max="15087" width="12.6640625" style="2" customWidth="1"/>
    <col min="15088" max="15088" width="9.109375" style="2"/>
    <col min="15089" max="15089" width="12.6640625" style="2" bestFit="1" customWidth="1"/>
    <col min="15090" max="15090" width="0" style="2" hidden="1" customWidth="1"/>
    <col min="15091" max="15091" width="9.88671875" style="2" customWidth="1"/>
    <col min="15092" max="15092" width="27.5546875" style="2" bestFit="1" customWidth="1"/>
    <col min="15093" max="15095" width="0.88671875" style="2" customWidth="1"/>
    <col min="15096" max="15096" width="237" style="2" bestFit="1" customWidth="1"/>
    <col min="15097" max="15333" width="9.109375" style="2"/>
    <col min="15334" max="15334" width="13.44140625" style="2" bestFit="1" customWidth="1"/>
    <col min="15335" max="15335" width="4.44140625" style="2" customWidth="1"/>
    <col min="15336" max="15336" width="31.88671875" style="2" bestFit="1" customWidth="1"/>
    <col min="15337" max="15337" width="5.109375" style="2" bestFit="1" customWidth="1"/>
    <col min="15338" max="15338" width="11" style="2" bestFit="1" customWidth="1"/>
    <col min="15339" max="15339" width="10.6640625" style="2" bestFit="1" customWidth="1"/>
    <col min="15340" max="15340" width="12.6640625" style="2" bestFit="1" customWidth="1"/>
    <col min="15341" max="15341" width="6" style="2" customWidth="1"/>
    <col min="15342" max="15343" width="12.6640625" style="2" customWidth="1"/>
    <col min="15344" max="15344" width="9.109375" style="2"/>
    <col min="15345" max="15345" width="12.6640625" style="2" bestFit="1" customWidth="1"/>
    <col min="15346" max="15346" width="0" style="2" hidden="1" customWidth="1"/>
    <col min="15347" max="15347" width="9.88671875" style="2" customWidth="1"/>
    <col min="15348" max="15348" width="27.5546875" style="2" bestFit="1" customWidth="1"/>
    <col min="15349" max="15351" width="0.88671875" style="2" customWidth="1"/>
    <col min="15352" max="15352" width="237" style="2" bestFit="1" customWidth="1"/>
    <col min="15353" max="15589" width="9.109375" style="2"/>
    <col min="15590" max="15590" width="13.44140625" style="2" bestFit="1" customWidth="1"/>
    <col min="15591" max="15591" width="4.44140625" style="2" customWidth="1"/>
    <col min="15592" max="15592" width="31.88671875" style="2" bestFit="1" customWidth="1"/>
    <col min="15593" max="15593" width="5.109375" style="2" bestFit="1" customWidth="1"/>
    <col min="15594" max="15594" width="11" style="2" bestFit="1" customWidth="1"/>
    <col min="15595" max="15595" width="10.6640625" style="2" bestFit="1" customWidth="1"/>
    <col min="15596" max="15596" width="12.6640625" style="2" bestFit="1" customWidth="1"/>
    <col min="15597" max="15597" width="6" style="2" customWidth="1"/>
    <col min="15598" max="15599" width="12.6640625" style="2" customWidth="1"/>
    <col min="15600" max="15600" width="9.109375" style="2"/>
    <col min="15601" max="15601" width="12.6640625" style="2" bestFit="1" customWidth="1"/>
    <col min="15602" max="15602" width="0" style="2" hidden="1" customWidth="1"/>
    <col min="15603" max="15603" width="9.88671875" style="2" customWidth="1"/>
    <col min="15604" max="15604" width="27.5546875" style="2" bestFit="1" customWidth="1"/>
    <col min="15605" max="15607" width="0.88671875" style="2" customWidth="1"/>
    <col min="15608" max="15608" width="237" style="2" bestFit="1" customWidth="1"/>
    <col min="15609" max="15845" width="9.109375" style="2"/>
    <col min="15846" max="15846" width="13.44140625" style="2" bestFit="1" customWidth="1"/>
    <col min="15847" max="15847" width="4.44140625" style="2" customWidth="1"/>
    <col min="15848" max="15848" width="31.88671875" style="2" bestFit="1" customWidth="1"/>
    <col min="15849" max="15849" width="5.109375" style="2" bestFit="1" customWidth="1"/>
    <col min="15850" max="15850" width="11" style="2" bestFit="1" customWidth="1"/>
    <col min="15851" max="15851" width="10.6640625" style="2" bestFit="1" customWidth="1"/>
    <col min="15852" max="15852" width="12.6640625" style="2" bestFit="1" customWidth="1"/>
    <col min="15853" max="15853" width="6" style="2" customWidth="1"/>
    <col min="15854" max="15855" width="12.6640625" style="2" customWidth="1"/>
    <col min="15856" max="15856" width="9.109375" style="2"/>
    <col min="15857" max="15857" width="12.6640625" style="2" bestFit="1" customWidth="1"/>
    <col min="15858" max="15858" width="0" style="2" hidden="1" customWidth="1"/>
    <col min="15859" max="15859" width="9.88671875" style="2" customWidth="1"/>
    <col min="15860" max="15860" width="27.5546875" style="2" bestFit="1" customWidth="1"/>
    <col min="15861" max="15863" width="0.88671875" style="2" customWidth="1"/>
    <col min="15864" max="15864" width="237" style="2" bestFit="1" customWidth="1"/>
    <col min="15865" max="16101" width="9.109375" style="2"/>
    <col min="16102" max="16102" width="13.44140625" style="2" bestFit="1" customWidth="1"/>
    <col min="16103" max="16103" width="4.44140625" style="2" customWidth="1"/>
    <col min="16104" max="16104" width="31.88671875" style="2" bestFit="1" customWidth="1"/>
    <col min="16105" max="16105" width="5.109375" style="2" bestFit="1" customWidth="1"/>
    <col min="16106" max="16106" width="11" style="2" bestFit="1" customWidth="1"/>
    <col min="16107" max="16107" width="10.6640625" style="2" bestFit="1" customWidth="1"/>
    <col min="16108" max="16108" width="12.6640625" style="2" bestFit="1" customWidth="1"/>
    <col min="16109" max="16109" width="6" style="2" customWidth="1"/>
    <col min="16110" max="16111" width="12.6640625" style="2" customWidth="1"/>
    <col min="16112" max="16112" width="9.109375" style="2"/>
    <col min="16113" max="16113" width="12.6640625" style="2" bestFit="1" customWidth="1"/>
    <col min="16114" max="16114" width="0" style="2" hidden="1" customWidth="1"/>
    <col min="16115" max="16115" width="9.88671875" style="2" customWidth="1"/>
    <col min="16116" max="16116" width="27.5546875" style="2" bestFit="1" customWidth="1"/>
    <col min="16117" max="16119" width="0.88671875" style="2" customWidth="1"/>
    <col min="16120" max="16120" width="237" style="2" bestFit="1" customWidth="1"/>
    <col min="16121" max="16384" width="9.109375" style="2"/>
  </cols>
  <sheetData>
    <row r="2" spans="1:13">
      <c r="C2" s="77"/>
    </row>
    <row r="3" spans="1:13">
      <c r="C3" s="77"/>
    </row>
    <row r="4" spans="1:13" ht="13.2" customHeight="1">
      <c r="B4" s="9" t="s">
        <v>26</v>
      </c>
      <c r="C4" s="9" t="s">
        <v>25</v>
      </c>
      <c r="D4" s="180" t="s">
        <v>14</v>
      </c>
      <c r="E4" s="180"/>
      <c r="F4" s="180"/>
      <c r="G4" s="186" t="s">
        <v>15</v>
      </c>
      <c r="H4" s="187"/>
      <c r="I4" s="187"/>
      <c r="J4" s="187"/>
      <c r="K4" s="187"/>
      <c r="L4" s="187"/>
      <c r="M4" s="188"/>
    </row>
    <row r="5" spans="1:13">
      <c r="B5" s="5"/>
      <c r="C5" s="108"/>
      <c r="D5" s="10" t="s">
        <v>16</v>
      </c>
      <c r="E5" s="112" t="s">
        <v>18</v>
      </c>
      <c r="F5" s="131" t="s">
        <v>18</v>
      </c>
      <c r="G5" s="14" t="s">
        <v>16</v>
      </c>
      <c r="H5" s="112" t="s">
        <v>18</v>
      </c>
      <c r="I5" s="14" t="s">
        <v>19</v>
      </c>
      <c r="J5" s="14" t="s">
        <v>20</v>
      </c>
      <c r="K5" s="11" t="s">
        <v>18</v>
      </c>
      <c r="L5" s="14" t="s">
        <v>21</v>
      </c>
      <c r="M5" s="14" t="s">
        <v>40</v>
      </c>
    </row>
    <row r="6" spans="1:13">
      <c r="A6" s="3"/>
      <c r="B6" s="6"/>
      <c r="C6" s="109"/>
      <c r="D6" s="12"/>
      <c r="E6" s="113" t="s">
        <v>17</v>
      </c>
      <c r="F6" s="132" t="s">
        <v>22</v>
      </c>
      <c r="G6" s="15"/>
      <c r="H6" s="113" t="s">
        <v>27</v>
      </c>
      <c r="I6" s="15" t="s">
        <v>28</v>
      </c>
      <c r="J6" s="15" t="s">
        <v>23</v>
      </c>
      <c r="K6" s="13" t="s">
        <v>29</v>
      </c>
      <c r="L6" s="15"/>
      <c r="M6" s="15"/>
    </row>
    <row r="7" spans="1:13">
      <c r="A7" s="4"/>
      <c r="B7" s="30"/>
      <c r="C7" s="16"/>
      <c r="D7" s="29"/>
      <c r="E7" s="32"/>
      <c r="F7" s="122">
        <f t="shared" ref="F7:F12" si="0">E7*D7</f>
        <v>0</v>
      </c>
      <c r="G7" s="29">
        <v>0</v>
      </c>
      <c r="H7" s="31">
        <v>0</v>
      </c>
      <c r="I7" s="32">
        <f>H7*G7</f>
        <v>0</v>
      </c>
      <c r="J7" s="33">
        <v>0</v>
      </c>
      <c r="K7" s="48">
        <f>ROUND(I7-(I7*J7),2)</f>
        <v>0</v>
      </c>
      <c r="L7" s="38"/>
      <c r="M7" s="38"/>
    </row>
    <row r="8" spans="1:13">
      <c r="A8" s="4"/>
      <c r="B8" s="30"/>
      <c r="C8" s="16"/>
      <c r="D8" s="29"/>
      <c r="E8" s="32"/>
      <c r="F8" s="122">
        <f t="shared" si="0"/>
        <v>0</v>
      </c>
      <c r="G8" s="29">
        <v>0</v>
      </c>
      <c r="H8" s="31">
        <v>0</v>
      </c>
      <c r="I8" s="32">
        <f t="shared" ref="I8:I22" si="1">H8*G8</f>
        <v>0</v>
      </c>
      <c r="J8" s="33">
        <v>0</v>
      </c>
      <c r="K8" s="48">
        <f t="shared" ref="K8:K22" si="2">ROUND(I8-(I8*J8),2)</f>
        <v>0</v>
      </c>
      <c r="L8" s="38"/>
      <c r="M8" s="38"/>
    </row>
    <row r="9" spans="1:13" s="126" customFormat="1">
      <c r="A9" s="117"/>
      <c r="B9" s="118"/>
      <c r="C9" s="119"/>
      <c r="D9" s="120"/>
      <c r="E9" s="121"/>
      <c r="F9" s="122">
        <f t="shared" si="0"/>
        <v>0</v>
      </c>
      <c r="G9" s="29">
        <v>0</v>
      </c>
      <c r="H9" s="31">
        <v>0</v>
      </c>
      <c r="I9" s="121">
        <f t="shared" si="1"/>
        <v>0</v>
      </c>
      <c r="J9" s="123">
        <v>0</v>
      </c>
      <c r="K9" s="124">
        <f t="shared" si="2"/>
        <v>0</v>
      </c>
      <c r="L9" s="125"/>
      <c r="M9" s="125"/>
    </row>
    <row r="10" spans="1:13" s="126" customFormat="1">
      <c r="A10" s="117"/>
      <c r="B10" s="118"/>
      <c r="C10" s="127"/>
      <c r="D10" s="120"/>
      <c r="E10" s="121"/>
      <c r="F10" s="122">
        <f t="shared" si="0"/>
        <v>0</v>
      </c>
      <c r="G10" s="29">
        <v>0</v>
      </c>
      <c r="H10" s="31">
        <v>0</v>
      </c>
      <c r="I10" s="121">
        <f t="shared" si="1"/>
        <v>0</v>
      </c>
      <c r="J10" s="123">
        <v>0</v>
      </c>
      <c r="K10" s="124">
        <f t="shared" si="2"/>
        <v>0</v>
      </c>
      <c r="L10" s="125"/>
      <c r="M10" s="125"/>
    </row>
    <row r="11" spans="1:13" s="126" customFormat="1">
      <c r="A11" s="117"/>
      <c r="B11" s="118"/>
      <c r="C11" s="127"/>
      <c r="D11" s="120"/>
      <c r="E11" s="121"/>
      <c r="F11" s="122">
        <f t="shared" si="0"/>
        <v>0</v>
      </c>
      <c r="G11" s="29">
        <v>0</v>
      </c>
      <c r="H11" s="31">
        <v>0</v>
      </c>
      <c r="I11" s="121">
        <f t="shared" si="1"/>
        <v>0</v>
      </c>
      <c r="J11" s="123">
        <v>0</v>
      </c>
      <c r="K11" s="124">
        <f t="shared" si="2"/>
        <v>0</v>
      </c>
      <c r="L11" s="125"/>
      <c r="M11" s="125"/>
    </row>
    <row r="12" spans="1:13" s="126" customFormat="1">
      <c r="A12" s="117"/>
      <c r="B12" s="118"/>
      <c r="C12" s="127"/>
      <c r="D12" s="120"/>
      <c r="E12" s="121"/>
      <c r="F12" s="122">
        <f t="shared" si="0"/>
        <v>0</v>
      </c>
      <c r="G12" s="29">
        <v>0</v>
      </c>
      <c r="H12" s="31">
        <v>0</v>
      </c>
      <c r="I12" s="121">
        <f t="shared" si="1"/>
        <v>0</v>
      </c>
      <c r="J12" s="123">
        <v>0</v>
      </c>
      <c r="K12" s="124">
        <f t="shared" si="2"/>
        <v>0</v>
      </c>
      <c r="L12" s="125"/>
      <c r="M12" s="125"/>
    </row>
    <row r="13" spans="1:13" s="126" customFormat="1">
      <c r="A13" s="117"/>
      <c r="B13" s="118"/>
      <c r="C13" s="127"/>
      <c r="D13" s="120"/>
      <c r="E13" s="121"/>
      <c r="F13" s="122">
        <f t="shared" ref="F13:F22" si="3">E13*D13</f>
        <v>0</v>
      </c>
      <c r="G13" s="29">
        <v>0</v>
      </c>
      <c r="H13" s="31">
        <v>0</v>
      </c>
      <c r="I13" s="121">
        <f t="shared" si="1"/>
        <v>0</v>
      </c>
      <c r="J13" s="123">
        <v>0</v>
      </c>
      <c r="K13" s="124">
        <f t="shared" si="2"/>
        <v>0</v>
      </c>
      <c r="L13" s="125"/>
      <c r="M13" s="125"/>
    </row>
    <row r="14" spans="1:13" s="126" customFormat="1">
      <c r="A14" s="117"/>
      <c r="B14" s="118"/>
      <c r="C14" s="127"/>
      <c r="D14" s="120"/>
      <c r="E14" s="121"/>
      <c r="F14" s="122">
        <f t="shared" si="3"/>
        <v>0</v>
      </c>
      <c r="G14" s="29">
        <v>0</v>
      </c>
      <c r="H14" s="31">
        <v>0</v>
      </c>
      <c r="I14" s="121">
        <f t="shared" si="1"/>
        <v>0</v>
      </c>
      <c r="J14" s="123">
        <v>0</v>
      </c>
      <c r="K14" s="124">
        <f t="shared" si="2"/>
        <v>0</v>
      </c>
      <c r="L14" s="125"/>
      <c r="M14" s="125"/>
    </row>
    <row r="15" spans="1:13">
      <c r="A15" s="4"/>
      <c r="B15" s="30"/>
      <c r="C15" s="116"/>
      <c r="D15" s="29"/>
      <c r="E15" s="32"/>
      <c r="F15" s="110">
        <f t="shared" si="3"/>
        <v>0</v>
      </c>
      <c r="G15" s="29">
        <v>0</v>
      </c>
      <c r="H15" s="31">
        <v>0</v>
      </c>
      <c r="I15" s="32">
        <f t="shared" si="1"/>
        <v>0</v>
      </c>
      <c r="J15" s="33">
        <v>0</v>
      </c>
      <c r="K15" s="48">
        <f t="shared" si="2"/>
        <v>0</v>
      </c>
      <c r="L15" s="125"/>
      <c r="M15" s="125"/>
    </row>
    <row r="16" spans="1:13">
      <c r="A16" s="4"/>
      <c r="B16" s="30"/>
      <c r="C16" s="116"/>
      <c r="D16" s="29"/>
      <c r="E16" s="32"/>
      <c r="F16" s="110">
        <f t="shared" si="3"/>
        <v>0</v>
      </c>
      <c r="G16" s="29">
        <v>0</v>
      </c>
      <c r="H16" s="31">
        <v>0</v>
      </c>
      <c r="I16" s="32">
        <f t="shared" si="1"/>
        <v>0</v>
      </c>
      <c r="J16" s="33">
        <v>0</v>
      </c>
      <c r="K16" s="48">
        <f t="shared" si="2"/>
        <v>0</v>
      </c>
      <c r="L16" s="125"/>
      <c r="M16" s="125"/>
    </row>
    <row r="17" spans="1:13">
      <c r="A17" s="4"/>
      <c r="B17" s="30"/>
      <c r="C17" s="116"/>
      <c r="D17" s="29"/>
      <c r="E17" s="32"/>
      <c r="F17" s="110">
        <f t="shared" si="3"/>
        <v>0</v>
      </c>
      <c r="G17" s="29">
        <v>0</v>
      </c>
      <c r="H17" s="31">
        <v>0</v>
      </c>
      <c r="I17" s="32">
        <f t="shared" si="1"/>
        <v>0</v>
      </c>
      <c r="J17" s="33">
        <v>0</v>
      </c>
      <c r="K17" s="48">
        <f t="shared" si="2"/>
        <v>0</v>
      </c>
      <c r="L17" s="125"/>
      <c r="M17" s="125"/>
    </row>
    <row r="18" spans="1:13">
      <c r="A18" s="4"/>
      <c r="B18" s="30"/>
      <c r="C18" s="116"/>
      <c r="D18" s="29"/>
      <c r="E18" s="32"/>
      <c r="F18" s="110">
        <f t="shared" si="3"/>
        <v>0</v>
      </c>
      <c r="G18" s="29">
        <v>0</v>
      </c>
      <c r="H18" s="31">
        <v>0</v>
      </c>
      <c r="I18" s="32">
        <f t="shared" si="1"/>
        <v>0</v>
      </c>
      <c r="J18" s="33">
        <v>0</v>
      </c>
      <c r="K18" s="48">
        <f t="shared" si="2"/>
        <v>0</v>
      </c>
      <c r="L18" s="125"/>
      <c r="M18" s="125"/>
    </row>
    <row r="19" spans="1:13">
      <c r="A19" s="4"/>
      <c r="B19" s="30"/>
      <c r="C19" s="116"/>
      <c r="D19" s="29"/>
      <c r="E19" s="32"/>
      <c r="F19" s="110">
        <f t="shared" si="3"/>
        <v>0</v>
      </c>
      <c r="G19" s="29">
        <v>0</v>
      </c>
      <c r="H19" s="31">
        <v>0</v>
      </c>
      <c r="I19" s="32">
        <f t="shared" si="1"/>
        <v>0</v>
      </c>
      <c r="J19" s="33">
        <v>0</v>
      </c>
      <c r="K19" s="48">
        <f t="shared" si="2"/>
        <v>0</v>
      </c>
      <c r="L19" s="125"/>
      <c r="M19" s="125"/>
    </row>
    <row r="20" spans="1:13">
      <c r="A20" s="4"/>
      <c r="B20" s="30"/>
      <c r="C20" s="116"/>
      <c r="D20" s="29"/>
      <c r="E20" s="32"/>
      <c r="F20" s="110">
        <f t="shared" si="3"/>
        <v>0</v>
      </c>
      <c r="G20" s="29">
        <v>0</v>
      </c>
      <c r="H20" s="31">
        <v>0</v>
      </c>
      <c r="I20" s="32">
        <f t="shared" si="1"/>
        <v>0</v>
      </c>
      <c r="J20" s="33">
        <v>0</v>
      </c>
      <c r="K20" s="48">
        <f t="shared" si="2"/>
        <v>0</v>
      </c>
      <c r="L20" s="125"/>
      <c r="M20" s="125"/>
    </row>
    <row r="21" spans="1:13">
      <c r="A21" s="4"/>
      <c r="B21" s="30"/>
      <c r="C21" s="116"/>
      <c r="D21" s="29"/>
      <c r="E21" s="32"/>
      <c r="F21" s="110">
        <f t="shared" si="3"/>
        <v>0</v>
      </c>
      <c r="G21" s="29">
        <v>0</v>
      </c>
      <c r="H21" s="31">
        <v>0</v>
      </c>
      <c r="I21" s="32">
        <f t="shared" si="1"/>
        <v>0</v>
      </c>
      <c r="J21" s="33">
        <v>0</v>
      </c>
      <c r="K21" s="48">
        <f t="shared" si="2"/>
        <v>0</v>
      </c>
      <c r="L21" s="125"/>
      <c r="M21" s="125"/>
    </row>
    <row r="22" spans="1:13">
      <c r="A22" s="4"/>
      <c r="B22" s="30"/>
      <c r="C22" s="116"/>
      <c r="D22" s="29"/>
      <c r="E22" s="32"/>
      <c r="F22" s="110">
        <f t="shared" si="3"/>
        <v>0</v>
      </c>
      <c r="G22" s="29">
        <v>0</v>
      </c>
      <c r="H22" s="31">
        <v>0</v>
      </c>
      <c r="I22" s="32">
        <f t="shared" si="1"/>
        <v>0</v>
      </c>
      <c r="J22" s="33">
        <v>0</v>
      </c>
      <c r="K22" s="48">
        <f t="shared" si="2"/>
        <v>0</v>
      </c>
      <c r="L22" s="125"/>
      <c r="M22" s="125"/>
    </row>
    <row r="23" spans="1:13">
      <c r="B23" s="17"/>
      <c r="C23" s="20"/>
      <c r="D23" s="21"/>
      <c r="E23" s="114"/>
      <c r="F23" s="133"/>
      <c r="G23" s="22"/>
      <c r="H23" s="114"/>
      <c r="I23" s="20"/>
      <c r="J23" s="20"/>
      <c r="K23" s="21"/>
      <c r="L23" s="158"/>
      <c r="M23" s="39"/>
    </row>
    <row r="24" spans="1:13">
      <c r="B24" s="18"/>
      <c r="C24" s="23"/>
      <c r="D24" s="185" t="s">
        <v>36</v>
      </c>
      <c r="E24" s="185"/>
      <c r="F24" s="107">
        <f>SUM(F7:F22)</f>
        <v>0</v>
      </c>
      <c r="G24" s="34" t="s">
        <v>24</v>
      </c>
      <c r="H24" s="129"/>
      <c r="I24" s="35"/>
      <c r="J24" s="36"/>
      <c r="K24" s="37">
        <f>SUM(K7:K23)</f>
        <v>0</v>
      </c>
      <c r="L24" s="159"/>
      <c r="M24" s="40"/>
    </row>
    <row r="25" spans="1:13">
      <c r="B25" s="19"/>
      <c r="C25" s="24"/>
      <c r="D25" s="25"/>
      <c r="E25" s="115"/>
      <c r="F25" s="134"/>
      <c r="G25" s="6"/>
      <c r="H25" s="115"/>
      <c r="I25" s="26"/>
      <c r="J25" s="27"/>
      <c r="K25" s="28"/>
      <c r="L25" s="160"/>
      <c r="M25" s="41"/>
    </row>
    <row r="26" spans="1:13">
      <c r="G26" s="3"/>
      <c r="H26" s="130"/>
      <c r="I26" s="3"/>
      <c r="J26" s="7"/>
      <c r="K26" s="8"/>
      <c r="L26" s="42"/>
    </row>
    <row r="27" spans="1:13" ht="15">
      <c r="D27" s="178" t="s">
        <v>30</v>
      </c>
      <c r="E27" s="179"/>
      <c r="F27" s="44">
        <f>'Daños Edificio'!I74</f>
        <v>557400</v>
      </c>
      <c r="J27" s="178" t="s">
        <v>30</v>
      </c>
      <c r="K27" s="179"/>
      <c r="L27" s="44">
        <f>'Daños Edificio'!P74</f>
        <v>533600</v>
      </c>
    </row>
    <row r="28" spans="1:13" ht="15">
      <c r="D28" s="181" t="s">
        <v>31</v>
      </c>
      <c r="E28" s="182"/>
      <c r="F28" s="45">
        <f>F24</f>
        <v>0</v>
      </c>
      <c r="J28" s="181" t="s">
        <v>31</v>
      </c>
      <c r="K28" s="182"/>
      <c r="L28" s="45">
        <f>K24</f>
        <v>0</v>
      </c>
    </row>
    <row r="29" spans="1:13" ht="15.6">
      <c r="D29" s="183" t="s">
        <v>32</v>
      </c>
      <c r="E29" s="184"/>
      <c r="F29" s="46">
        <f>SUM(F27:F28)</f>
        <v>557400</v>
      </c>
      <c r="J29" s="183" t="s">
        <v>32</v>
      </c>
      <c r="K29" s="184"/>
      <c r="L29" s="46">
        <f>SUM(L27:L28)</f>
        <v>533600</v>
      </c>
    </row>
    <row r="225" ht="12.6" customHeight="1"/>
  </sheetData>
  <mergeCells count="9">
    <mergeCell ref="D27:E27"/>
    <mergeCell ref="D4:F4"/>
    <mergeCell ref="J27:K27"/>
    <mergeCell ref="J28:K28"/>
    <mergeCell ref="J29:K29"/>
    <mergeCell ref="D24:E24"/>
    <mergeCell ref="G4:M4"/>
    <mergeCell ref="D28:E28"/>
    <mergeCell ref="D29:E29"/>
  </mergeCells>
  <pageMargins left="0.7" right="0.7" top="0.75" bottom="0.75" header="0.3" footer="0.3"/>
  <pageSetup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2</vt:i4>
      </vt:variant>
    </vt:vector>
  </HeadingPairs>
  <TitlesOfParts>
    <vt:vector size="2" baseType="lpstr">
      <vt:lpstr>Daños Edificio</vt:lpstr>
      <vt:lpstr>Daños en Contenidos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Usuario5</dc:creator>
  <cp:lastModifiedBy>Mackarena González</cp:lastModifiedBy>
  <dcterms:created xsi:type="dcterms:W3CDTF">2012-08-01T21:18:35Z</dcterms:created>
  <dcterms:modified xsi:type="dcterms:W3CDTF">2024-08-28T19:04:11Z</dcterms:modified>
</cp:coreProperties>
</file>