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02/"/>
    </mc:Choice>
  </mc:AlternateContent>
  <xr:revisionPtr revIDLastSave="17" documentId="8_{9638B46E-514D-46FB-B111-18582359E849}" xr6:coauthVersionLast="47" xr6:coauthVersionMax="47" xr10:uidLastSave="{353E166F-9B51-4332-B6E3-D0FD18390FEB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3" l="1"/>
  <c r="L26" i="3"/>
  <c r="I49" i="1"/>
  <c r="I48" i="1"/>
  <c r="N49" i="1"/>
  <c r="P49" i="1" s="1"/>
  <c r="N48" i="1"/>
  <c r="P48" i="1" s="1"/>
  <c r="I47" i="1" l="1"/>
  <c r="I46" i="1"/>
  <c r="I44" i="1"/>
  <c r="I43" i="1"/>
  <c r="N47" i="1"/>
  <c r="P47" i="1" s="1"/>
  <c r="N46" i="1"/>
  <c r="P46" i="1" s="1"/>
  <c r="N45" i="1"/>
  <c r="P45" i="1" s="1"/>
  <c r="I45" i="1"/>
  <c r="N44" i="1"/>
  <c r="P44" i="1" s="1"/>
  <c r="N43" i="1"/>
  <c r="P43" i="1" s="1"/>
  <c r="N40" i="1"/>
  <c r="P40" i="1" s="1"/>
  <c r="I40" i="1"/>
  <c r="N39" i="1"/>
  <c r="P39" i="1" s="1"/>
  <c r="I39" i="1"/>
  <c r="I59" i="1"/>
  <c r="I56" i="1"/>
  <c r="I55" i="1"/>
  <c r="I51" i="1"/>
  <c r="I42" i="1"/>
  <c r="I41" i="1"/>
  <c r="I33" i="1"/>
  <c r="I32" i="1"/>
  <c r="I22" i="1"/>
  <c r="I20" i="1"/>
  <c r="I18" i="1"/>
  <c r="N35" i="1"/>
  <c r="P35" i="1" s="1"/>
  <c r="I35" i="1"/>
  <c r="N34" i="1"/>
  <c r="P34" i="1" s="1"/>
  <c r="I34" i="1"/>
  <c r="N33" i="1"/>
  <c r="P33" i="1" s="1"/>
  <c r="N32" i="1"/>
  <c r="P32" i="1" s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N21" i="1"/>
  <c r="P21" i="1" s="1"/>
  <c r="I21" i="1"/>
  <c r="N20" i="1"/>
  <c r="P20" i="1" s="1"/>
  <c r="N19" i="1"/>
  <c r="P19" i="1" s="1"/>
  <c r="I19" i="1"/>
  <c r="N18" i="1"/>
  <c r="P18" i="1" s="1"/>
  <c r="N60" i="1"/>
  <c r="P60" i="1" s="1"/>
  <c r="I60" i="1"/>
  <c r="N59" i="1"/>
  <c r="P59" i="1" s="1"/>
  <c r="N58" i="1"/>
  <c r="P58" i="1" s="1"/>
  <c r="I58" i="1"/>
  <c r="N57" i="1"/>
  <c r="P57" i="1" s="1"/>
  <c r="I57" i="1"/>
  <c r="N56" i="1"/>
  <c r="P56" i="1" s="1"/>
  <c r="N55" i="1"/>
  <c r="P55" i="1" s="1"/>
  <c r="N54" i="1"/>
  <c r="P54" i="1" s="1"/>
  <c r="I54" i="1"/>
  <c r="N53" i="1"/>
  <c r="P53" i="1" s="1"/>
  <c r="I53" i="1"/>
  <c r="N52" i="1"/>
  <c r="P52" i="1" s="1"/>
  <c r="I52" i="1"/>
  <c r="N51" i="1"/>
  <c r="P51" i="1" s="1"/>
  <c r="N50" i="1"/>
  <c r="P50" i="1" s="1"/>
  <c r="I50" i="1"/>
  <c r="N42" i="1"/>
  <c r="P42" i="1" s="1"/>
  <c r="N41" i="1"/>
  <c r="P41" i="1" s="1"/>
  <c r="N38" i="1"/>
  <c r="P38" i="1" s="1"/>
  <c r="I38" i="1"/>
  <c r="N37" i="1"/>
  <c r="P37" i="1" s="1"/>
  <c r="I37" i="1"/>
  <c r="N36" i="1"/>
  <c r="P36" i="1" s="1"/>
  <c r="I36" i="1"/>
  <c r="N69" i="1"/>
  <c r="P69" i="1" s="1"/>
  <c r="I69" i="1"/>
  <c r="N68" i="1"/>
  <c r="P68" i="1" s="1"/>
  <c r="I68" i="1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N6" i="1"/>
  <c r="P6" i="1" s="1"/>
  <c r="I6" i="1"/>
  <c r="I71" i="1" l="1"/>
  <c r="I72" i="1" s="1"/>
  <c r="I73" i="1" s="1"/>
  <c r="P71" i="1"/>
  <c r="I19" i="3"/>
  <c r="K19" i="3" s="1"/>
  <c r="I20" i="3"/>
  <c r="K20" i="3" s="1"/>
  <c r="P72" i="1" l="1"/>
  <c r="P73" i="1" s="1"/>
  <c r="P74" i="1" s="1"/>
  <c r="P75" i="1" s="1"/>
  <c r="I74" i="1"/>
  <c r="I75" i="1" s="1"/>
  <c r="F7" i="3"/>
  <c r="F8" i="3"/>
  <c r="F9" i="3"/>
  <c r="F10" i="3"/>
  <c r="F11" i="3"/>
  <c r="F19" i="3"/>
  <c r="F18" i="3"/>
  <c r="F17" i="3"/>
  <c r="F16" i="3"/>
  <c r="I18" i="3"/>
  <c r="K18" i="3" s="1"/>
  <c r="I17" i="3"/>
  <c r="K17" i="3" s="1"/>
  <c r="I16" i="3"/>
  <c r="K16" i="3" s="1"/>
  <c r="I6" i="3"/>
  <c r="K6" i="3" s="1"/>
  <c r="I7" i="3"/>
  <c r="K7" i="3" s="1"/>
  <c r="I8" i="3"/>
  <c r="K8" i="3" s="1"/>
  <c r="I9" i="3"/>
  <c r="K9" i="3" s="1"/>
  <c r="I10" i="3"/>
  <c r="K10" i="3" s="1"/>
  <c r="I11" i="3"/>
  <c r="K11" i="3" s="1"/>
  <c r="F12" i="3"/>
  <c r="F13" i="3"/>
  <c r="F14" i="3"/>
  <c r="F15" i="3"/>
  <c r="F20" i="3"/>
  <c r="F21" i="3"/>
  <c r="I21" i="3"/>
  <c r="K21" i="3" s="1"/>
  <c r="I12" i="3"/>
  <c r="K12" i="3" s="1"/>
  <c r="I13" i="3"/>
  <c r="K13" i="3" s="1"/>
  <c r="I14" i="3"/>
  <c r="K14" i="3" s="1"/>
  <c r="I15" i="3"/>
  <c r="K15" i="3" s="1"/>
  <c r="F23" i="3" l="1"/>
  <c r="L27" i="3" s="1"/>
  <c r="K23" i="3"/>
  <c r="L28" i="3" l="1"/>
</calcChain>
</file>

<file path=xl/sharedStrings.xml><?xml version="1.0" encoding="utf-8"?>
<sst xmlns="http://schemas.openxmlformats.org/spreadsheetml/2006/main" count="57" uniqueCount="47">
  <si>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</si>
  <si>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</si>
  <si>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</si>
  <si>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</si>
  <si>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</si>
  <si>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</si>
  <si>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</si>
  <si>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</si>
  <si>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</si>
  <si>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</si>
  <si>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</si>
  <si>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</si>
  <si>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</si>
  <si>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</si>
  <si>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</si>
  <si>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</si>
  <si>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</si>
  <si>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</si>
  <si>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</si>
  <si>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</si>
  <si>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</si>
  <si>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</si>
  <si>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</si>
  <si>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</si>
  <si>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</si>
  <si>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</si>
  <si>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</si>
  <si>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</si>
  <si>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</si>
  <si>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</si>
  <si>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</si>
  <si>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</si>
  <si>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</si>
  <si>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</si>
  <si>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</si>
  <si>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</si>
  <si>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</si>
  <si>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</si>
  <si>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</si>
  <si>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</si>
  <si>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</si>
  <si>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Sacos 25kg Harina ex/fina 5/0 pp</t>
  </si>
  <si>
    <t xml:space="preserve">Volcan VillarricaN°17 </t>
  </si>
  <si>
    <t>https://molinoscunaco.cl/tienda/harina-imperial-cinco-ceros-25-kg/</t>
  </si>
  <si>
    <t>Se Conserva Valor del Cliente por ser menbos al mercado Actual</t>
  </si>
  <si>
    <t xml:space="preserve">Sres. Comercial Bell S David Alejandro Contador Campana E.i.r.l. </t>
  </si>
  <si>
    <t>NOTA: Hemos considerado el valor del cliente, toda vez que su valor es menor al del mercado 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</si>
</sst>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i/>
      <sz val="10"/>
      <color rgb="FF0000CC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3" fillId="2" borderId="0" xfId="0" applyNumberFormat="1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7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0" fontId="18" fillId="3" borderId="0" xfId="0" applyFont="1" applyFill="1" applyAlignment="1">
      <alignment horizontal="center" vertical="center" wrapText="1"/>
    </xf>
    <xf numFmtId="0" fontId="14" fillId="3" borderId="6" xfId="0" applyFont="1" applyFill="1" applyBorder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0" fontId="7" fillId="3" borderId="15" xfId="0" applyFont="1" applyFill="1" applyBorder="1"/>
    <xf numFmtId="0" fontId="7" fillId="3" borderId="13" xfId="0" applyFont="1" applyFill="1" applyBorder="1"/>
    <xf numFmtId="0" fontId="18" fillId="2" borderId="10" xfId="0" applyFont="1" applyFill="1" applyBorder="1" applyAlignment="1">
      <alignment horizontal="left" vertical="center" wrapText="1"/>
    </xf>
    <xf numFmtId="0" fontId="18" fillId="2" borderId="11" xfId="0" applyFont="1" applyFill="1" applyBorder="1" applyAlignment="1">
      <alignment horizontal="left" vertical="center" wrapText="1"/>
    </xf>
    <xf numFmtId="0" fontId="18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5" fillId="0" borderId="0" xfId="0" applyFont="1"/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8" fillId="2" borderId="10" xfId="0" applyFont="1" applyFill="1" applyBorder="1" applyAlignment="1">
      <alignment horizontal="left" vertical="center" wrapText="1"/>
    </xf>
    <xf numFmtId="0" fontId="18" fillId="2" borderId="11" xfId="0" applyFont="1" applyFill="1" applyBorder="1" applyAlignment="1">
      <alignment horizontal="left" vertical="center" wrapText="1"/>
    </xf>
    <xf numFmtId="0" fontId="18" fillId="2" borderId="12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center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18" fillId="2" borderId="10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0" fontId="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42" fontId="2" fillId="2" borderId="15" xfId="2" applyFont="1" applyFill="1" applyBorder="1" applyAlignment="1">
      <alignment horizontal="center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9" fillId="3" borderId="10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left" vertical="center"/>
    </xf>
    <xf numFmtId="42" fontId="9" fillId="3" borderId="12" xfId="2" applyFont="1" applyFill="1" applyBorder="1" applyAlignment="1">
      <alignment horizontal="center" vertical="center"/>
    </xf>
    <xf numFmtId="42" fontId="21" fillId="4" borderId="0" xfId="2" applyFont="1" applyFill="1" applyAlignment="1">
      <alignment horizontal="center" vertical="center" wrapText="1"/>
    </xf>
    <xf numFmtId="42" fontId="4" fillId="4" borderId="0" xfId="2" applyFont="1" applyFill="1" applyAlignment="1">
      <alignment horizontal="center" vertical="center" wrapText="1"/>
    </xf>
    <xf numFmtId="42" fontId="4" fillId="4" borderId="6" xfId="2" applyFont="1" applyFill="1" applyBorder="1" applyAlignment="1">
      <alignment horizontal="center" vertical="center" wrapText="1"/>
    </xf>
    <xf numFmtId="3" fontId="4" fillId="4" borderId="0" xfId="0" applyNumberFormat="1" applyFont="1" applyFill="1" applyAlignment="1">
      <alignment horizontal="right"/>
    </xf>
    <xf numFmtId="42" fontId="4" fillId="4" borderId="6" xfId="2" applyFont="1" applyFill="1" applyBorder="1"/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29</xdr:row>
      <xdr:rowOff>0</xdr:rowOff>
    </xdr:from>
    <xdr:to>
      <xdr:col>8</xdr:col>
      <xdr:colOff>98227</xdr:colOff>
      <xdr:row>86</xdr:row>
      <xdr:rowOff>54712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BCD514-DD0F-52A0-CA39-81646E743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5210175"/>
          <a:ext cx="7678222" cy="983117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8</xdr:col>
      <xdr:colOff>192989</xdr:colOff>
      <xdr:row>29</xdr:row>
      <xdr:rowOff>0</xdr:rowOff>
    </xdr:from>
    <xdr:to>
      <xdr:col>20</xdr:col>
      <xdr:colOff>188442</xdr:colOff>
      <xdr:row>62</xdr:row>
      <xdr:rowOff>130616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1E6C912-E1B0-91D7-CEC1-8E9C18FBC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2539" y="2971800"/>
          <a:ext cx="9425203" cy="578846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77"/>
  <sheetViews>
    <sheetView showGridLines="0" topLeftCell="A49" zoomScale="85" zoomScaleNormal="85" workbookViewId="0">
      <selection activeCell="D20" sqref="D2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6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86" t="s">
        <v>10</v>
      </c>
      <c r="C2" s="48"/>
      <c r="D2" s="85" t="s">
        <v>2</v>
      </c>
      <c r="E2" s="51"/>
      <c r="F2" s="159" t="s">
        <v>0</v>
      </c>
      <c r="G2" s="160"/>
      <c r="H2" s="160"/>
      <c r="I2" s="161"/>
      <c r="J2" s="52"/>
      <c r="K2" s="162" t="s">
        <v>1</v>
      </c>
      <c r="L2" s="162"/>
      <c r="M2" s="163"/>
      <c r="N2" s="163"/>
      <c r="O2" s="163"/>
      <c r="P2" s="163"/>
      <c r="Q2" s="53"/>
      <c r="R2" s="50"/>
      <c r="S2" s="50"/>
      <c r="T2" s="50"/>
      <c r="U2" s="50"/>
      <c r="V2" s="50"/>
      <c r="W2" s="49"/>
    </row>
    <row r="3" spans="2:23" ht="13.8">
      <c r="B3" s="93"/>
      <c r="C3" s="94"/>
      <c r="D3" s="95"/>
      <c r="E3" s="52"/>
      <c r="F3" s="96"/>
      <c r="G3" s="93"/>
      <c r="H3" s="93"/>
      <c r="I3" s="93"/>
      <c r="J3" s="52"/>
      <c r="K3" s="96"/>
      <c r="L3" s="96"/>
      <c r="M3" s="93"/>
      <c r="N3" s="93"/>
      <c r="O3" s="93"/>
      <c r="P3" s="93"/>
      <c r="Q3" s="53"/>
      <c r="R3" s="50"/>
      <c r="S3" s="50"/>
      <c r="T3" s="50"/>
      <c r="U3" s="50"/>
      <c r="V3" s="50"/>
      <c r="W3" s="49"/>
    </row>
    <row r="4" spans="2:23" ht="13.2" customHeight="1">
      <c r="B4" s="93"/>
      <c r="C4" s="94"/>
      <c r="D4" s="92" t="s">
        <v>39</v>
      </c>
      <c r="E4" s="52"/>
      <c r="F4" s="96"/>
      <c r="G4" s="93"/>
      <c r="H4" s="93"/>
      <c r="I4" s="93"/>
      <c r="J4" s="52"/>
      <c r="K4" s="96"/>
      <c r="L4" s="96"/>
      <c r="M4" s="93"/>
      <c r="N4" s="93"/>
      <c r="O4" s="93"/>
      <c r="P4" s="93"/>
      <c r="Q4" s="53"/>
      <c r="R4" s="50"/>
      <c r="S4" s="50"/>
      <c r="T4" s="50"/>
      <c r="U4" s="50"/>
      <c r="V4" s="50"/>
      <c r="W4" s="49"/>
    </row>
    <row r="5" spans="2:23" ht="13.8">
      <c r="B5" s="55">
        <v>1</v>
      </c>
      <c r="C5" s="56"/>
      <c r="D5" s="97"/>
      <c r="E5" s="57"/>
      <c r="F5" s="58" t="s">
        <v>3</v>
      </c>
      <c r="G5" s="55" t="s">
        <v>4</v>
      </c>
      <c r="H5" s="59" t="s">
        <v>5</v>
      </c>
      <c r="I5" s="60" t="s">
        <v>6</v>
      </c>
      <c r="J5" s="54"/>
      <c r="K5" s="58" t="s">
        <v>3</v>
      </c>
      <c r="L5" s="55" t="s">
        <v>4</v>
      </c>
      <c r="M5" s="59" t="s">
        <v>5</v>
      </c>
      <c r="N5" s="60" t="s">
        <v>6</v>
      </c>
      <c r="O5" s="58" t="s">
        <v>7</v>
      </c>
      <c r="P5" s="63" t="s">
        <v>8</v>
      </c>
      <c r="Q5" s="61"/>
      <c r="R5" s="167" t="s">
        <v>9</v>
      </c>
      <c r="S5" s="167"/>
      <c r="T5" s="167"/>
      <c r="U5" s="167"/>
      <c r="V5" s="167"/>
      <c r="W5" s="62"/>
    </row>
    <row r="6" spans="2:23" ht="13.8">
      <c r="B6" s="98"/>
      <c r="C6" s="48"/>
      <c r="D6" s="144"/>
      <c r="E6" s="64"/>
      <c r="F6" s="66"/>
      <c r="G6" s="67"/>
      <c r="H6" s="68"/>
      <c r="I6" s="68">
        <f t="shared" ref="I6:I69" si="0">+F6*H6</f>
        <v>0</v>
      </c>
      <c r="J6" s="65"/>
      <c r="K6" s="66"/>
      <c r="L6" s="67"/>
      <c r="M6" s="68"/>
      <c r="N6" s="68">
        <f t="shared" ref="N6:N69" si="1">+K6*M6</f>
        <v>0</v>
      </c>
      <c r="O6" s="70">
        <v>0</v>
      </c>
      <c r="P6" s="68">
        <f t="shared" ref="P6:P69" si="2">+(-N6*O6)+N6</f>
        <v>0</v>
      </c>
      <c r="Q6" s="69"/>
      <c r="R6" s="164"/>
      <c r="S6" s="165"/>
      <c r="T6" s="165"/>
      <c r="U6" s="165"/>
      <c r="V6" s="165"/>
      <c r="W6" s="166"/>
    </row>
    <row r="7" spans="2:23" ht="13.8">
      <c r="B7" s="98"/>
      <c r="C7" s="48"/>
      <c r="D7" s="144"/>
      <c r="E7" s="64"/>
      <c r="F7" s="66"/>
      <c r="G7" s="67"/>
      <c r="H7" s="68"/>
      <c r="I7" s="68">
        <f t="shared" si="0"/>
        <v>0</v>
      </c>
      <c r="J7" s="65"/>
      <c r="K7" s="66"/>
      <c r="L7" s="67"/>
      <c r="M7" s="68"/>
      <c r="N7" s="68">
        <f t="shared" si="1"/>
        <v>0</v>
      </c>
      <c r="O7" s="70">
        <v>0</v>
      </c>
      <c r="P7" s="68">
        <f t="shared" si="2"/>
        <v>0</v>
      </c>
      <c r="Q7" s="69"/>
      <c r="R7" s="164"/>
      <c r="S7" s="165"/>
      <c r="T7" s="165"/>
      <c r="U7" s="165"/>
      <c r="V7" s="165"/>
      <c r="W7" s="166"/>
    </row>
    <row r="8" spans="2:23" ht="13.8">
      <c r="B8" s="98"/>
      <c r="C8" s="48"/>
      <c r="D8" s="137"/>
      <c r="E8" s="64"/>
      <c r="F8" s="66"/>
      <c r="G8" s="67"/>
      <c r="H8" s="68"/>
      <c r="I8" s="68">
        <f t="shared" si="0"/>
        <v>0</v>
      </c>
      <c r="J8" s="65"/>
      <c r="K8" s="66"/>
      <c r="L8" s="67"/>
      <c r="M8" s="68"/>
      <c r="N8" s="68">
        <f t="shared" si="1"/>
        <v>0</v>
      </c>
      <c r="O8" s="70">
        <v>0</v>
      </c>
      <c r="P8" s="68">
        <f t="shared" si="2"/>
        <v>0</v>
      </c>
      <c r="Q8" s="69"/>
      <c r="R8" s="164"/>
      <c r="S8" s="165"/>
      <c r="T8" s="165"/>
      <c r="U8" s="165"/>
      <c r="V8" s="165"/>
      <c r="W8" s="166"/>
    </row>
    <row r="9" spans="2:23" ht="13.8">
      <c r="B9" s="98"/>
      <c r="C9" s="48"/>
      <c r="D9" s="137"/>
      <c r="E9" s="64"/>
      <c r="F9" s="66"/>
      <c r="G9" s="67"/>
      <c r="H9" s="68"/>
      <c r="I9" s="68">
        <f t="shared" si="0"/>
        <v>0</v>
      </c>
      <c r="J9" s="65"/>
      <c r="K9" s="66"/>
      <c r="L9" s="67"/>
      <c r="M9" s="68"/>
      <c r="N9" s="68">
        <f t="shared" si="1"/>
        <v>0</v>
      </c>
      <c r="O9" s="70">
        <v>0</v>
      </c>
      <c r="P9" s="68">
        <f t="shared" si="2"/>
        <v>0</v>
      </c>
      <c r="Q9" s="69"/>
      <c r="R9" s="164"/>
      <c r="S9" s="165"/>
      <c r="T9" s="165"/>
      <c r="U9" s="165"/>
      <c r="V9" s="165"/>
      <c r="W9" s="166"/>
    </row>
    <row r="10" spans="2:23" ht="13.8">
      <c r="B10" s="98"/>
      <c r="C10" s="48"/>
      <c r="D10" s="137"/>
      <c r="E10" s="64"/>
      <c r="F10" s="66"/>
      <c r="G10" s="67"/>
      <c r="H10" s="68"/>
      <c r="I10" s="68">
        <f t="shared" si="0"/>
        <v>0</v>
      </c>
      <c r="J10" s="65"/>
      <c r="K10" s="66"/>
      <c r="L10" s="67"/>
      <c r="M10" s="68"/>
      <c r="N10" s="68">
        <f t="shared" si="1"/>
        <v>0</v>
      </c>
      <c r="O10" s="70">
        <v>0</v>
      </c>
      <c r="P10" s="68">
        <f t="shared" si="2"/>
        <v>0</v>
      </c>
      <c r="Q10" s="69"/>
      <c r="R10" s="164"/>
      <c r="S10" s="165"/>
      <c r="T10" s="165"/>
      <c r="U10" s="165"/>
      <c r="V10" s="165"/>
      <c r="W10" s="166"/>
    </row>
    <row r="11" spans="2:23" ht="13.8">
      <c r="B11" s="98"/>
      <c r="C11" s="48"/>
      <c r="D11" s="137"/>
      <c r="E11" s="64"/>
      <c r="F11" s="66"/>
      <c r="G11" s="67"/>
      <c r="H11" s="68"/>
      <c r="I11" s="68">
        <f t="shared" si="0"/>
        <v>0</v>
      </c>
      <c r="J11" s="65"/>
      <c r="K11" s="66"/>
      <c r="L11" s="67"/>
      <c r="M11" s="68"/>
      <c r="N11" s="68">
        <f t="shared" si="1"/>
        <v>0</v>
      </c>
      <c r="O11" s="70">
        <v>0</v>
      </c>
      <c r="P11" s="68">
        <f t="shared" si="2"/>
        <v>0</v>
      </c>
      <c r="Q11" s="69"/>
      <c r="R11" s="164"/>
      <c r="S11" s="165"/>
      <c r="T11" s="165"/>
      <c r="U11" s="165"/>
      <c r="V11" s="165"/>
      <c r="W11" s="166"/>
    </row>
    <row r="12" spans="2:23" ht="13.8">
      <c r="B12" s="98"/>
      <c r="C12" s="48"/>
      <c r="D12" s="137"/>
      <c r="E12" s="64"/>
      <c r="F12" s="66"/>
      <c r="G12" s="67"/>
      <c r="H12" s="68"/>
      <c r="I12" s="68">
        <f t="shared" si="0"/>
        <v>0</v>
      </c>
      <c r="J12" s="65"/>
      <c r="K12" s="66"/>
      <c r="L12" s="67"/>
      <c r="M12" s="68"/>
      <c r="N12" s="68">
        <f t="shared" si="1"/>
        <v>0</v>
      </c>
      <c r="O12" s="70">
        <v>0</v>
      </c>
      <c r="P12" s="68">
        <f t="shared" si="2"/>
        <v>0</v>
      </c>
      <c r="Q12" s="69"/>
      <c r="R12" s="164"/>
      <c r="S12" s="165"/>
      <c r="T12" s="165"/>
      <c r="U12" s="165"/>
      <c r="V12" s="165"/>
      <c r="W12" s="166"/>
    </row>
    <row r="13" spans="2:23" ht="13.8">
      <c r="B13" s="98"/>
      <c r="C13" s="48"/>
      <c r="D13" s="137"/>
      <c r="E13" s="64"/>
      <c r="F13" s="66"/>
      <c r="G13" s="67"/>
      <c r="H13" s="68"/>
      <c r="I13" s="68">
        <f t="shared" si="0"/>
        <v>0</v>
      </c>
      <c r="J13" s="65"/>
      <c r="K13" s="66"/>
      <c r="L13" s="67"/>
      <c r="M13" s="68"/>
      <c r="N13" s="68">
        <f t="shared" si="1"/>
        <v>0</v>
      </c>
      <c r="O13" s="70">
        <v>0</v>
      </c>
      <c r="P13" s="68">
        <f t="shared" si="2"/>
        <v>0</v>
      </c>
      <c r="Q13" s="69"/>
      <c r="R13" s="164"/>
      <c r="S13" s="165"/>
      <c r="T13" s="165"/>
      <c r="U13" s="165"/>
      <c r="V13" s="165"/>
      <c r="W13" s="166"/>
    </row>
    <row r="14" spans="2:23" ht="13.8">
      <c r="B14" s="98"/>
      <c r="C14" s="48"/>
      <c r="D14" s="137"/>
      <c r="E14" s="64"/>
      <c r="F14" s="66"/>
      <c r="G14" s="67"/>
      <c r="H14" s="68"/>
      <c r="I14" s="68">
        <f t="shared" si="0"/>
        <v>0</v>
      </c>
      <c r="J14" s="65"/>
      <c r="K14" s="66"/>
      <c r="L14" s="67"/>
      <c r="M14" s="68"/>
      <c r="N14" s="68">
        <f t="shared" si="1"/>
        <v>0</v>
      </c>
      <c r="O14" s="70">
        <v>0</v>
      </c>
      <c r="P14" s="68">
        <f t="shared" si="2"/>
        <v>0</v>
      </c>
      <c r="Q14" s="69"/>
      <c r="R14" s="164"/>
      <c r="S14" s="165"/>
      <c r="T14" s="165"/>
      <c r="U14" s="165"/>
      <c r="V14" s="165"/>
      <c r="W14" s="166"/>
    </row>
    <row r="15" spans="2:23" ht="13.8">
      <c r="B15" s="98"/>
      <c r="C15" s="48"/>
      <c r="D15" s="137"/>
      <c r="E15" s="64"/>
      <c r="F15" s="66"/>
      <c r="G15" s="67"/>
      <c r="H15" s="68"/>
      <c r="I15" s="68">
        <f t="shared" si="0"/>
        <v>0</v>
      </c>
      <c r="J15" s="65"/>
      <c r="K15" s="66"/>
      <c r="L15" s="67"/>
      <c r="M15" s="68"/>
      <c r="N15" s="68">
        <f t="shared" si="1"/>
        <v>0</v>
      </c>
      <c r="O15" s="70">
        <v>0</v>
      </c>
      <c r="P15" s="68">
        <f t="shared" si="2"/>
        <v>0</v>
      </c>
      <c r="Q15" s="69"/>
      <c r="R15" s="116"/>
      <c r="S15" s="117"/>
      <c r="T15" s="117"/>
      <c r="U15" s="117"/>
      <c r="V15" s="117"/>
      <c r="W15" s="118"/>
    </row>
    <row r="16" spans="2:23" ht="13.8">
      <c r="B16" s="98"/>
      <c r="C16" s="48"/>
      <c r="D16" s="137"/>
      <c r="E16" s="64"/>
      <c r="F16" s="66"/>
      <c r="G16" s="67"/>
      <c r="H16" s="68"/>
      <c r="I16" s="68">
        <f t="shared" si="0"/>
        <v>0</v>
      </c>
      <c r="J16" s="65"/>
      <c r="K16" s="66"/>
      <c r="L16" s="67"/>
      <c r="M16" s="68"/>
      <c r="N16" s="68">
        <f t="shared" si="1"/>
        <v>0</v>
      </c>
      <c r="O16" s="70">
        <v>0</v>
      </c>
      <c r="P16" s="68">
        <f t="shared" si="2"/>
        <v>0</v>
      </c>
      <c r="Q16" s="69"/>
      <c r="R16" s="116"/>
      <c r="S16" s="117"/>
      <c r="T16" s="117"/>
      <c r="U16" s="117"/>
      <c r="V16" s="117"/>
      <c r="W16" s="118"/>
    </row>
    <row r="17" spans="2:23" ht="13.8">
      <c r="B17" s="98"/>
      <c r="C17" s="48"/>
      <c r="D17" s="137"/>
      <c r="E17" s="64"/>
      <c r="F17" s="66"/>
      <c r="G17" s="67"/>
      <c r="H17" s="68"/>
      <c r="I17" s="68">
        <f t="shared" si="0"/>
        <v>0</v>
      </c>
      <c r="J17" s="65"/>
      <c r="K17" s="66"/>
      <c r="L17" s="67"/>
      <c r="M17" s="68"/>
      <c r="N17" s="68">
        <f t="shared" si="1"/>
        <v>0</v>
      </c>
      <c r="O17" s="70">
        <v>0</v>
      </c>
      <c r="P17" s="68">
        <f t="shared" si="2"/>
        <v>0</v>
      </c>
      <c r="Q17" s="69"/>
      <c r="R17" s="116"/>
      <c r="S17" s="117"/>
      <c r="T17" s="117"/>
      <c r="U17" s="117"/>
      <c r="V17" s="117"/>
      <c r="W17" s="118"/>
    </row>
    <row r="18" spans="2:23" ht="13.8">
      <c r="B18" s="98"/>
      <c r="C18" s="48"/>
      <c r="D18" s="137"/>
      <c r="E18" s="64"/>
      <c r="F18" s="66"/>
      <c r="G18" s="67"/>
      <c r="H18" s="68"/>
      <c r="I18" s="68">
        <f t="shared" si="0"/>
        <v>0</v>
      </c>
      <c r="J18" s="65"/>
      <c r="K18" s="66"/>
      <c r="L18" s="67"/>
      <c r="M18" s="68"/>
      <c r="N18" s="68">
        <f t="shared" si="1"/>
        <v>0</v>
      </c>
      <c r="O18" s="70">
        <v>0</v>
      </c>
      <c r="P18" s="68">
        <f t="shared" si="2"/>
        <v>0</v>
      </c>
      <c r="Q18" s="69"/>
      <c r="R18" s="116"/>
      <c r="S18" s="117"/>
      <c r="T18" s="117"/>
      <c r="U18" s="117"/>
      <c r="V18" s="117"/>
      <c r="W18" s="118"/>
    </row>
    <row r="19" spans="2:23" ht="13.8">
      <c r="B19" s="98"/>
      <c r="C19" s="48"/>
      <c r="D19" s="137"/>
      <c r="E19" s="64"/>
      <c r="F19" s="66"/>
      <c r="G19" s="67"/>
      <c r="H19" s="68"/>
      <c r="I19" s="68">
        <f t="shared" si="0"/>
        <v>0</v>
      </c>
      <c r="J19" s="65"/>
      <c r="K19" s="66"/>
      <c r="L19" s="67"/>
      <c r="M19" s="68"/>
      <c r="N19" s="68">
        <f t="shared" si="1"/>
        <v>0</v>
      </c>
      <c r="O19" s="70">
        <v>0</v>
      </c>
      <c r="P19" s="68">
        <f t="shared" si="2"/>
        <v>0</v>
      </c>
      <c r="Q19" s="69"/>
      <c r="R19" s="116"/>
      <c r="S19" s="117"/>
      <c r="T19" s="117"/>
      <c r="U19" s="117"/>
      <c r="V19" s="117"/>
      <c r="W19" s="118"/>
    </row>
    <row r="20" spans="2:23" ht="13.8">
      <c r="B20" s="98"/>
      <c r="C20" s="48"/>
      <c r="D20" s="137"/>
      <c r="E20" s="64"/>
      <c r="F20" s="66"/>
      <c r="G20" s="67"/>
      <c r="H20" s="68"/>
      <c r="I20" s="68">
        <f t="shared" si="0"/>
        <v>0</v>
      </c>
      <c r="J20" s="65"/>
      <c r="K20" s="66"/>
      <c r="L20" s="67"/>
      <c r="M20" s="68"/>
      <c r="N20" s="68">
        <f t="shared" si="1"/>
        <v>0</v>
      </c>
      <c r="O20" s="70">
        <v>0</v>
      </c>
      <c r="P20" s="68">
        <f t="shared" si="2"/>
        <v>0</v>
      </c>
      <c r="Q20" s="69"/>
      <c r="R20" s="116"/>
      <c r="S20" s="117"/>
      <c r="T20" s="117"/>
      <c r="U20" s="117"/>
      <c r="V20" s="117"/>
      <c r="W20" s="118"/>
    </row>
    <row r="21" spans="2:23" ht="13.8">
      <c r="B21" s="98"/>
      <c r="C21" s="48"/>
      <c r="D21" s="137"/>
      <c r="E21" s="64"/>
      <c r="F21" s="66"/>
      <c r="G21" s="67"/>
      <c r="H21" s="68"/>
      <c r="I21" s="68">
        <f t="shared" si="0"/>
        <v>0</v>
      </c>
      <c r="J21" s="65"/>
      <c r="K21" s="66"/>
      <c r="L21" s="67"/>
      <c r="M21" s="68"/>
      <c r="N21" s="68">
        <f t="shared" si="1"/>
        <v>0</v>
      </c>
      <c r="O21" s="70">
        <v>0</v>
      </c>
      <c r="P21" s="68">
        <f t="shared" si="2"/>
        <v>0</v>
      </c>
      <c r="Q21" s="69"/>
      <c r="R21" s="116"/>
      <c r="S21" s="117"/>
      <c r="T21" s="117"/>
      <c r="U21" s="117"/>
      <c r="V21" s="117"/>
      <c r="W21" s="118"/>
    </row>
    <row r="22" spans="2:23" ht="13.8">
      <c r="B22" s="98"/>
      <c r="C22" s="48"/>
      <c r="D22" s="137"/>
      <c r="E22" s="64"/>
      <c r="F22" s="66"/>
      <c r="G22" s="67"/>
      <c r="H22" s="68"/>
      <c r="I22" s="68">
        <f t="shared" si="0"/>
        <v>0</v>
      </c>
      <c r="J22" s="65"/>
      <c r="K22" s="66"/>
      <c r="L22" s="67"/>
      <c r="M22" s="68"/>
      <c r="N22" s="68">
        <f t="shared" si="1"/>
        <v>0</v>
      </c>
      <c r="O22" s="70">
        <v>0</v>
      </c>
      <c r="P22" s="68">
        <f t="shared" si="2"/>
        <v>0</v>
      </c>
      <c r="Q22" s="69"/>
      <c r="R22" s="116"/>
      <c r="S22" s="117"/>
      <c r="T22" s="117"/>
      <c r="U22" s="117"/>
      <c r="V22" s="117"/>
      <c r="W22" s="118"/>
    </row>
    <row r="23" spans="2:23" ht="13.8">
      <c r="B23" s="98"/>
      <c r="C23" s="48"/>
      <c r="D23" s="137"/>
      <c r="E23" s="64"/>
      <c r="F23" s="66"/>
      <c r="G23" s="67"/>
      <c r="H23" s="68"/>
      <c r="I23" s="68">
        <f t="shared" si="0"/>
        <v>0</v>
      </c>
      <c r="J23" s="65"/>
      <c r="K23" s="66"/>
      <c r="L23" s="67"/>
      <c r="M23" s="68"/>
      <c r="N23" s="68">
        <f t="shared" si="1"/>
        <v>0</v>
      </c>
      <c r="O23" s="70">
        <v>0</v>
      </c>
      <c r="P23" s="68">
        <f t="shared" si="2"/>
        <v>0</v>
      </c>
      <c r="Q23" s="69"/>
      <c r="R23" s="116"/>
      <c r="S23" s="117"/>
      <c r="T23" s="117"/>
      <c r="U23" s="117"/>
      <c r="V23" s="117"/>
      <c r="W23" s="118"/>
    </row>
    <row r="24" spans="2:23" ht="13.8">
      <c r="B24" s="98"/>
      <c r="C24" s="48"/>
      <c r="D24" s="137"/>
      <c r="E24" s="64"/>
      <c r="F24" s="66"/>
      <c r="G24" s="67"/>
      <c r="H24" s="68"/>
      <c r="I24" s="68">
        <f t="shared" si="0"/>
        <v>0</v>
      </c>
      <c r="J24" s="65"/>
      <c r="K24" s="66"/>
      <c r="L24" s="67"/>
      <c r="M24" s="68"/>
      <c r="N24" s="68">
        <f t="shared" si="1"/>
        <v>0</v>
      </c>
      <c r="O24" s="70">
        <v>0</v>
      </c>
      <c r="P24" s="68">
        <f t="shared" si="2"/>
        <v>0</v>
      </c>
      <c r="Q24" s="69"/>
      <c r="R24" s="172"/>
      <c r="S24" s="173"/>
      <c r="T24" s="173"/>
      <c r="U24" s="173"/>
      <c r="V24" s="173"/>
      <c r="W24" s="174"/>
    </row>
    <row r="25" spans="2:23" ht="13.8">
      <c r="B25" s="98"/>
      <c r="C25" s="48"/>
      <c r="D25" s="137"/>
      <c r="E25" s="64"/>
      <c r="F25" s="66"/>
      <c r="G25" s="67"/>
      <c r="H25" s="68"/>
      <c r="I25" s="68">
        <f t="shared" si="0"/>
        <v>0</v>
      </c>
      <c r="J25" s="65"/>
      <c r="K25" s="66"/>
      <c r="L25" s="67"/>
      <c r="M25" s="68"/>
      <c r="N25" s="68">
        <f t="shared" si="1"/>
        <v>0</v>
      </c>
      <c r="O25" s="70">
        <v>0</v>
      </c>
      <c r="P25" s="68">
        <f t="shared" si="2"/>
        <v>0</v>
      </c>
      <c r="Q25" s="69"/>
      <c r="R25" s="116"/>
      <c r="S25" s="117"/>
      <c r="T25" s="117"/>
      <c r="U25" s="117"/>
      <c r="V25" s="117"/>
      <c r="W25" s="118"/>
    </row>
    <row r="26" spans="2:23" ht="13.8">
      <c r="B26" s="98"/>
      <c r="C26" s="48"/>
      <c r="D26" s="137"/>
      <c r="E26" s="64"/>
      <c r="F26" s="66"/>
      <c r="G26" s="67"/>
      <c r="H26" s="68"/>
      <c r="I26" s="68">
        <f t="shared" si="0"/>
        <v>0</v>
      </c>
      <c r="J26" s="65"/>
      <c r="K26" s="66"/>
      <c r="L26" s="67"/>
      <c r="M26" s="68"/>
      <c r="N26" s="68">
        <f t="shared" si="1"/>
        <v>0</v>
      </c>
      <c r="O26" s="70">
        <v>0</v>
      </c>
      <c r="P26" s="68">
        <f t="shared" si="2"/>
        <v>0</v>
      </c>
      <c r="Q26" s="69"/>
      <c r="R26" s="172"/>
      <c r="S26" s="173"/>
      <c r="T26" s="173"/>
      <c r="U26" s="173"/>
      <c r="V26" s="173"/>
      <c r="W26" s="174"/>
    </row>
    <row r="27" spans="2:23" ht="13.8">
      <c r="B27" s="98"/>
      <c r="C27" s="48"/>
      <c r="D27" s="137"/>
      <c r="E27" s="64"/>
      <c r="F27" s="66"/>
      <c r="G27" s="67"/>
      <c r="H27" s="68"/>
      <c r="I27" s="68">
        <f t="shared" si="0"/>
        <v>0</v>
      </c>
      <c r="J27" s="65"/>
      <c r="K27" s="66"/>
      <c r="L27" s="67"/>
      <c r="M27" s="68"/>
      <c r="N27" s="68">
        <f t="shared" si="1"/>
        <v>0</v>
      </c>
      <c r="O27" s="70">
        <v>0</v>
      </c>
      <c r="P27" s="68">
        <f t="shared" si="2"/>
        <v>0</v>
      </c>
      <c r="Q27" s="69"/>
      <c r="R27" s="116"/>
      <c r="S27" s="117"/>
      <c r="T27" s="117"/>
      <c r="U27" s="117"/>
      <c r="V27" s="117"/>
      <c r="W27" s="118"/>
    </row>
    <row r="28" spans="2:23" s="147" customFormat="1" ht="13.8">
      <c r="B28" s="98"/>
      <c r="C28" s="94"/>
      <c r="D28" s="148"/>
      <c r="E28" s="149"/>
      <c r="F28" s="150"/>
      <c r="G28" s="151"/>
      <c r="H28" s="152"/>
      <c r="I28" s="152">
        <f t="shared" si="0"/>
        <v>0</v>
      </c>
      <c r="J28" s="153"/>
      <c r="K28" s="150"/>
      <c r="L28" s="151"/>
      <c r="M28" s="152"/>
      <c r="N28" s="152">
        <f t="shared" si="1"/>
        <v>0</v>
      </c>
      <c r="O28" s="154">
        <v>0</v>
      </c>
      <c r="P28" s="152">
        <f t="shared" si="2"/>
        <v>0</v>
      </c>
      <c r="Q28" s="155"/>
      <c r="R28" s="181"/>
      <c r="S28" s="182"/>
      <c r="T28" s="182"/>
      <c r="U28" s="182"/>
      <c r="V28" s="182"/>
      <c r="W28" s="183"/>
    </row>
    <row r="29" spans="2:23" s="147" customFormat="1" ht="13.8">
      <c r="B29" s="98"/>
      <c r="C29" s="94"/>
      <c r="D29" s="148"/>
      <c r="E29" s="149"/>
      <c r="F29" s="150"/>
      <c r="G29" s="151"/>
      <c r="H29" s="152"/>
      <c r="I29" s="152">
        <f t="shared" si="0"/>
        <v>0</v>
      </c>
      <c r="J29" s="153"/>
      <c r="K29" s="150"/>
      <c r="L29" s="151"/>
      <c r="M29" s="152"/>
      <c r="N29" s="152">
        <f t="shared" si="1"/>
        <v>0</v>
      </c>
      <c r="O29" s="154">
        <v>0</v>
      </c>
      <c r="P29" s="152">
        <f t="shared" si="2"/>
        <v>0</v>
      </c>
      <c r="Q29" s="155"/>
      <c r="R29" s="156"/>
      <c r="S29" s="157"/>
      <c r="T29" s="157"/>
      <c r="U29" s="157"/>
      <c r="V29" s="157"/>
      <c r="W29" s="158"/>
    </row>
    <row r="30" spans="2:23" s="147" customFormat="1" ht="13.8">
      <c r="B30" s="98"/>
      <c r="C30" s="94"/>
      <c r="D30" s="148"/>
      <c r="E30" s="149"/>
      <c r="F30" s="150"/>
      <c r="G30" s="151"/>
      <c r="H30" s="152"/>
      <c r="I30" s="152">
        <f t="shared" si="0"/>
        <v>0</v>
      </c>
      <c r="J30" s="153"/>
      <c r="K30" s="150"/>
      <c r="L30" s="151"/>
      <c r="M30" s="152"/>
      <c r="N30" s="152">
        <f t="shared" si="1"/>
        <v>0</v>
      </c>
      <c r="O30" s="154">
        <v>0</v>
      </c>
      <c r="P30" s="152">
        <f t="shared" si="2"/>
        <v>0</v>
      </c>
      <c r="Q30" s="155"/>
      <c r="R30" s="156"/>
      <c r="S30" s="157"/>
      <c r="T30" s="157"/>
      <c r="U30" s="157"/>
      <c r="V30" s="157"/>
      <c r="W30" s="158"/>
    </row>
    <row r="31" spans="2:23" s="147" customFormat="1" ht="13.8">
      <c r="B31" s="98"/>
      <c r="C31" s="94"/>
      <c r="D31" s="148"/>
      <c r="E31" s="149"/>
      <c r="F31" s="150"/>
      <c r="G31" s="151"/>
      <c r="H31" s="152"/>
      <c r="I31" s="152">
        <f t="shared" si="0"/>
        <v>0</v>
      </c>
      <c r="J31" s="153"/>
      <c r="K31" s="150"/>
      <c r="L31" s="151"/>
      <c r="M31" s="152"/>
      <c r="N31" s="152">
        <f t="shared" si="1"/>
        <v>0</v>
      </c>
      <c r="O31" s="154">
        <v>0</v>
      </c>
      <c r="P31" s="152">
        <f t="shared" si="2"/>
        <v>0</v>
      </c>
      <c r="Q31" s="155"/>
      <c r="R31" s="156"/>
      <c r="S31" s="157"/>
      <c r="T31" s="157"/>
      <c r="U31" s="157"/>
      <c r="V31" s="157"/>
      <c r="W31" s="158"/>
    </row>
    <row r="32" spans="2:23" s="147" customFormat="1" ht="13.8">
      <c r="B32" s="98"/>
      <c r="C32" s="94"/>
      <c r="D32" s="148"/>
      <c r="E32" s="149"/>
      <c r="F32" s="150"/>
      <c r="G32" s="151"/>
      <c r="H32" s="152"/>
      <c r="I32" s="152">
        <f t="shared" si="0"/>
        <v>0</v>
      </c>
      <c r="J32" s="153"/>
      <c r="K32" s="150"/>
      <c r="L32" s="151"/>
      <c r="M32" s="152"/>
      <c r="N32" s="152">
        <f t="shared" si="1"/>
        <v>0</v>
      </c>
      <c r="O32" s="154">
        <v>0</v>
      </c>
      <c r="P32" s="152">
        <f t="shared" si="2"/>
        <v>0</v>
      </c>
      <c r="Q32" s="155"/>
      <c r="R32" s="156"/>
      <c r="S32" s="157"/>
      <c r="T32" s="157"/>
      <c r="U32" s="157"/>
      <c r="V32" s="157"/>
      <c r="W32" s="158"/>
    </row>
    <row r="33" spans="2:23" s="147" customFormat="1" ht="13.8">
      <c r="B33" s="98"/>
      <c r="C33" s="94"/>
      <c r="D33" s="148"/>
      <c r="E33" s="149"/>
      <c r="F33" s="150"/>
      <c r="G33" s="151"/>
      <c r="H33" s="152"/>
      <c r="I33" s="152">
        <f t="shared" si="0"/>
        <v>0</v>
      </c>
      <c r="J33" s="153"/>
      <c r="K33" s="150"/>
      <c r="L33" s="151"/>
      <c r="M33" s="152"/>
      <c r="N33" s="152">
        <f t="shared" si="1"/>
        <v>0</v>
      </c>
      <c r="O33" s="154">
        <v>0</v>
      </c>
      <c r="P33" s="152">
        <f t="shared" si="2"/>
        <v>0</v>
      </c>
      <c r="Q33" s="155"/>
      <c r="R33" s="181"/>
      <c r="S33" s="182"/>
      <c r="T33" s="182"/>
      <c r="U33" s="182"/>
      <c r="V33" s="182"/>
      <c r="W33" s="183"/>
    </row>
    <row r="34" spans="2:23" s="147" customFormat="1" ht="13.8">
      <c r="B34" s="98"/>
      <c r="C34" s="94"/>
      <c r="D34" s="148"/>
      <c r="E34" s="149"/>
      <c r="F34" s="150"/>
      <c r="G34" s="151"/>
      <c r="H34" s="152"/>
      <c r="I34" s="152">
        <f t="shared" si="0"/>
        <v>0</v>
      </c>
      <c r="J34" s="153"/>
      <c r="K34" s="150"/>
      <c r="L34" s="151"/>
      <c r="M34" s="152"/>
      <c r="N34" s="152">
        <f t="shared" si="1"/>
        <v>0</v>
      </c>
      <c r="O34" s="154">
        <v>0</v>
      </c>
      <c r="P34" s="152">
        <f t="shared" si="2"/>
        <v>0</v>
      </c>
      <c r="Q34" s="155"/>
      <c r="R34" s="156"/>
      <c r="S34" s="157"/>
      <c r="T34" s="157"/>
      <c r="U34" s="157"/>
      <c r="V34" s="157"/>
      <c r="W34" s="158"/>
    </row>
    <row r="35" spans="2:23" s="147" customFormat="1" ht="13.8">
      <c r="B35" s="98"/>
      <c r="C35" s="94"/>
      <c r="D35" s="148"/>
      <c r="E35" s="149"/>
      <c r="F35" s="150"/>
      <c r="G35" s="151"/>
      <c r="H35" s="152"/>
      <c r="I35" s="152">
        <f t="shared" si="0"/>
        <v>0</v>
      </c>
      <c r="J35" s="153"/>
      <c r="K35" s="150"/>
      <c r="L35" s="151"/>
      <c r="M35" s="152"/>
      <c r="N35" s="152">
        <f t="shared" si="1"/>
        <v>0</v>
      </c>
      <c r="O35" s="154">
        <v>0</v>
      </c>
      <c r="P35" s="152">
        <f t="shared" si="2"/>
        <v>0</v>
      </c>
      <c r="Q35" s="155"/>
      <c r="R35" s="156"/>
      <c r="S35" s="157"/>
      <c r="T35" s="157"/>
      <c r="U35" s="157"/>
      <c r="V35" s="157"/>
      <c r="W35" s="158"/>
    </row>
    <row r="36" spans="2:23" s="147" customFormat="1" ht="13.8">
      <c r="B36" s="98"/>
      <c r="C36" s="94"/>
      <c r="D36" s="148"/>
      <c r="E36" s="149"/>
      <c r="F36" s="150"/>
      <c r="G36" s="151"/>
      <c r="H36" s="152"/>
      <c r="I36" s="152">
        <f t="shared" ref="I36:I60" si="3">+F36*H36</f>
        <v>0</v>
      </c>
      <c r="J36" s="153"/>
      <c r="K36" s="150"/>
      <c r="L36" s="151"/>
      <c r="M36" s="152"/>
      <c r="N36" s="152">
        <f t="shared" ref="N36:N60" si="4">+K36*M36</f>
        <v>0</v>
      </c>
      <c r="O36" s="154">
        <v>0</v>
      </c>
      <c r="P36" s="152">
        <f t="shared" ref="P36:P60" si="5">+(-N36*O36)+N36</f>
        <v>0</v>
      </c>
      <c r="Q36" s="155"/>
      <c r="R36" s="156"/>
      <c r="S36" s="157"/>
      <c r="T36" s="157"/>
      <c r="U36" s="157"/>
      <c r="V36" s="157"/>
      <c r="W36" s="158"/>
    </row>
    <row r="37" spans="2:23" s="147" customFormat="1" ht="13.8">
      <c r="B37" s="98"/>
      <c r="C37" s="94"/>
      <c r="D37" s="148"/>
      <c r="E37" s="149"/>
      <c r="F37" s="150"/>
      <c r="G37" s="151"/>
      <c r="H37" s="152"/>
      <c r="I37" s="152">
        <f t="shared" si="3"/>
        <v>0</v>
      </c>
      <c r="J37" s="153"/>
      <c r="K37" s="150"/>
      <c r="L37" s="151"/>
      <c r="M37" s="152"/>
      <c r="N37" s="152">
        <f t="shared" si="4"/>
        <v>0</v>
      </c>
      <c r="O37" s="154">
        <v>0</v>
      </c>
      <c r="P37" s="152">
        <f t="shared" si="5"/>
        <v>0</v>
      </c>
      <c r="Q37" s="155"/>
      <c r="R37" s="156"/>
      <c r="S37" s="157"/>
      <c r="T37" s="157"/>
      <c r="U37" s="157"/>
      <c r="V37" s="157"/>
      <c r="W37" s="158"/>
    </row>
    <row r="38" spans="2:23" s="147" customFormat="1" ht="13.8">
      <c r="B38" s="98"/>
      <c r="C38" s="94"/>
      <c r="D38" s="148"/>
      <c r="E38" s="149"/>
      <c r="F38" s="150"/>
      <c r="G38" s="151"/>
      <c r="H38" s="152"/>
      <c r="I38" s="152">
        <f t="shared" si="3"/>
        <v>0</v>
      </c>
      <c r="J38" s="153"/>
      <c r="K38" s="150"/>
      <c r="L38" s="151"/>
      <c r="M38" s="152"/>
      <c r="N38" s="152">
        <f t="shared" si="4"/>
        <v>0</v>
      </c>
      <c r="O38" s="154">
        <v>0</v>
      </c>
      <c r="P38" s="152">
        <f t="shared" si="5"/>
        <v>0</v>
      </c>
      <c r="Q38" s="155"/>
      <c r="R38" s="156"/>
      <c r="S38" s="157"/>
      <c r="T38" s="157"/>
      <c r="U38" s="157"/>
      <c r="V38" s="157"/>
      <c r="W38" s="158"/>
    </row>
    <row r="39" spans="2:23" s="147" customFormat="1" ht="13.8">
      <c r="B39" s="98"/>
      <c r="C39" s="94"/>
      <c r="D39" s="148"/>
      <c r="E39" s="149"/>
      <c r="F39" s="150"/>
      <c r="G39" s="151"/>
      <c r="H39" s="152"/>
      <c r="I39" s="152">
        <f t="shared" ref="I39:I40" si="6">+F39*H39</f>
        <v>0</v>
      </c>
      <c r="J39" s="153"/>
      <c r="K39" s="150"/>
      <c r="L39" s="151"/>
      <c r="M39" s="152"/>
      <c r="N39" s="152">
        <f t="shared" ref="N39:N40" si="7">+K39*M39</f>
        <v>0</v>
      </c>
      <c r="O39" s="154">
        <v>0</v>
      </c>
      <c r="P39" s="152">
        <f t="shared" ref="P39:P40" si="8">+(-N39*O39)+N39</f>
        <v>0</v>
      </c>
      <c r="Q39" s="155"/>
      <c r="R39" s="156"/>
      <c r="S39" s="157"/>
      <c r="T39" s="157"/>
      <c r="U39" s="157"/>
      <c r="V39" s="157"/>
      <c r="W39" s="158"/>
    </row>
    <row r="40" spans="2:23" s="147" customFormat="1" ht="13.8">
      <c r="B40" s="98"/>
      <c r="C40" s="94"/>
      <c r="D40" s="148"/>
      <c r="E40" s="149"/>
      <c r="F40" s="150"/>
      <c r="G40" s="151"/>
      <c r="H40" s="152"/>
      <c r="I40" s="152">
        <f t="shared" si="6"/>
        <v>0</v>
      </c>
      <c r="J40" s="153"/>
      <c r="K40" s="150"/>
      <c r="L40" s="151"/>
      <c r="M40" s="152"/>
      <c r="N40" s="152">
        <f t="shared" si="7"/>
        <v>0</v>
      </c>
      <c r="O40" s="154">
        <v>0</v>
      </c>
      <c r="P40" s="152">
        <f t="shared" si="8"/>
        <v>0</v>
      </c>
      <c r="Q40" s="155"/>
      <c r="R40" s="156"/>
      <c r="S40" s="157"/>
      <c r="T40" s="157"/>
      <c r="U40" s="157"/>
      <c r="V40" s="157"/>
      <c r="W40" s="158"/>
    </row>
    <row r="41" spans="2:23" s="147" customFormat="1" ht="13.8">
      <c r="B41" s="98"/>
      <c r="C41" s="94"/>
      <c r="D41" s="148"/>
      <c r="E41" s="149"/>
      <c r="F41" s="150"/>
      <c r="G41" s="151"/>
      <c r="H41" s="152"/>
      <c r="I41" s="152">
        <f t="shared" si="3"/>
        <v>0</v>
      </c>
      <c r="J41" s="153"/>
      <c r="K41" s="150"/>
      <c r="L41" s="151"/>
      <c r="M41" s="152"/>
      <c r="N41" s="152">
        <f t="shared" si="4"/>
        <v>0</v>
      </c>
      <c r="O41" s="154">
        <v>0</v>
      </c>
      <c r="P41" s="152">
        <f t="shared" si="5"/>
        <v>0</v>
      </c>
      <c r="Q41" s="155"/>
      <c r="R41" s="156"/>
      <c r="S41" s="157"/>
      <c r="T41" s="157"/>
      <c r="U41" s="157"/>
      <c r="V41" s="157"/>
      <c r="W41" s="158"/>
    </row>
    <row r="42" spans="2:23" s="147" customFormat="1" ht="13.8">
      <c r="B42" s="98"/>
      <c r="C42" s="94"/>
      <c r="D42" s="148"/>
      <c r="E42" s="149"/>
      <c r="F42" s="150"/>
      <c r="G42" s="151"/>
      <c r="H42" s="152"/>
      <c r="I42" s="152">
        <f t="shared" si="3"/>
        <v>0</v>
      </c>
      <c r="J42" s="153"/>
      <c r="K42" s="150"/>
      <c r="L42" s="151"/>
      <c r="M42" s="152"/>
      <c r="N42" s="152">
        <f t="shared" si="4"/>
        <v>0</v>
      </c>
      <c r="O42" s="154">
        <v>0</v>
      </c>
      <c r="P42" s="152">
        <f t="shared" si="5"/>
        <v>0</v>
      </c>
      <c r="Q42" s="155"/>
      <c r="R42" s="156"/>
      <c r="S42" s="157"/>
      <c r="T42" s="157"/>
      <c r="U42" s="157"/>
      <c r="V42" s="157"/>
      <c r="W42" s="158"/>
    </row>
    <row r="43" spans="2:23" s="147" customFormat="1" ht="13.8">
      <c r="B43" s="98"/>
      <c r="C43" s="94"/>
      <c r="D43" s="148"/>
      <c r="E43" s="149"/>
      <c r="F43" s="150"/>
      <c r="G43" s="151"/>
      <c r="H43" s="152"/>
      <c r="I43" s="152">
        <f t="shared" ref="I43:I47" si="9">+F43*H43</f>
        <v>0</v>
      </c>
      <c r="J43" s="153"/>
      <c r="K43" s="150"/>
      <c r="L43" s="151"/>
      <c r="M43" s="152"/>
      <c r="N43" s="152">
        <f t="shared" ref="N43:N47" si="10">+K43*M43</f>
        <v>0</v>
      </c>
      <c r="O43" s="154">
        <v>0</v>
      </c>
      <c r="P43" s="152">
        <f t="shared" ref="P43:P47" si="11">+(-N43*O43)+N43</f>
        <v>0</v>
      </c>
      <c r="Q43" s="155"/>
      <c r="R43" s="181"/>
      <c r="S43" s="182"/>
      <c r="T43" s="182"/>
      <c r="U43" s="182"/>
      <c r="V43" s="182"/>
      <c r="W43" s="183"/>
    </row>
    <row r="44" spans="2:23" s="147" customFormat="1" ht="13.8">
      <c r="B44" s="98"/>
      <c r="C44" s="94"/>
      <c r="D44" s="148"/>
      <c r="E44" s="149"/>
      <c r="F44" s="150"/>
      <c r="G44" s="151"/>
      <c r="H44" s="152"/>
      <c r="I44" s="152">
        <f t="shared" si="9"/>
        <v>0</v>
      </c>
      <c r="J44" s="153"/>
      <c r="K44" s="150"/>
      <c r="L44" s="151"/>
      <c r="M44" s="152"/>
      <c r="N44" s="152">
        <f t="shared" si="10"/>
        <v>0</v>
      </c>
      <c r="O44" s="154">
        <v>0</v>
      </c>
      <c r="P44" s="152">
        <f t="shared" si="11"/>
        <v>0</v>
      </c>
      <c r="Q44" s="155"/>
      <c r="R44" s="156"/>
      <c r="S44" s="157"/>
      <c r="T44" s="157"/>
      <c r="U44" s="157"/>
      <c r="V44" s="157"/>
      <c r="W44" s="158"/>
    </row>
    <row r="45" spans="2:23" s="147" customFormat="1" ht="13.8">
      <c r="B45" s="98"/>
      <c r="C45" s="94"/>
      <c r="D45" s="148"/>
      <c r="E45" s="149"/>
      <c r="F45" s="150"/>
      <c r="G45" s="151"/>
      <c r="H45" s="152"/>
      <c r="I45" s="152">
        <f t="shared" si="9"/>
        <v>0</v>
      </c>
      <c r="J45" s="153"/>
      <c r="K45" s="150"/>
      <c r="L45" s="151"/>
      <c r="M45" s="152"/>
      <c r="N45" s="152">
        <f t="shared" si="10"/>
        <v>0</v>
      </c>
      <c r="O45" s="154">
        <v>0</v>
      </c>
      <c r="P45" s="152">
        <f t="shared" si="11"/>
        <v>0</v>
      </c>
      <c r="Q45" s="155"/>
      <c r="R45" s="181"/>
      <c r="S45" s="182"/>
      <c r="T45" s="182"/>
      <c r="U45" s="182"/>
      <c r="V45" s="182"/>
      <c r="W45" s="183"/>
    </row>
    <row r="46" spans="2:23" s="147" customFormat="1" ht="13.8">
      <c r="B46" s="98"/>
      <c r="C46" s="94"/>
      <c r="D46" s="148"/>
      <c r="E46" s="149"/>
      <c r="F46" s="150"/>
      <c r="G46" s="151"/>
      <c r="H46" s="152"/>
      <c r="I46" s="152">
        <f t="shared" si="9"/>
        <v>0</v>
      </c>
      <c r="J46" s="153"/>
      <c r="K46" s="150"/>
      <c r="L46" s="151"/>
      <c r="M46" s="152"/>
      <c r="N46" s="152">
        <f t="shared" si="10"/>
        <v>0</v>
      </c>
      <c r="O46" s="154">
        <v>0</v>
      </c>
      <c r="P46" s="152">
        <f t="shared" si="11"/>
        <v>0</v>
      </c>
      <c r="Q46" s="155"/>
      <c r="R46" s="156"/>
      <c r="S46" s="157"/>
      <c r="T46" s="157"/>
      <c r="U46" s="157"/>
      <c r="V46" s="157"/>
      <c r="W46" s="158"/>
    </row>
    <row r="47" spans="2:23" s="147" customFormat="1" ht="13.8">
      <c r="B47" s="98"/>
      <c r="C47" s="94"/>
      <c r="D47" s="148"/>
      <c r="E47" s="149"/>
      <c r="F47" s="150"/>
      <c r="G47" s="151"/>
      <c r="H47" s="152"/>
      <c r="I47" s="152">
        <f t="shared" si="9"/>
        <v>0</v>
      </c>
      <c r="J47" s="153"/>
      <c r="K47" s="150"/>
      <c r="L47" s="151"/>
      <c r="M47" s="152"/>
      <c r="N47" s="152">
        <f t="shared" si="10"/>
        <v>0</v>
      </c>
      <c r="O47" s="154">
        <v>0</v>
      </c>
      <c r="P47" s="152">
        <f t="shared" si="11"/>
        <v>0</v>
      </c>
      <c r="Q47" s="155"/>
      <c r="R47" s="156"/>
      <c r="S47" s="157"/>
      <c r="T47" s="157"/>
      <c r="U47" s="157"/>
      <c r="V47" s="157"/>
      <c r="W47" s="158"/>
    </row>
    <row r="48" spans="2:23" s="147" customFormat="1" ht="13.8">
      <c r="B48" s="98"/>
      <c r="C48" s="94"/>
      <c r="D48" s="148"/>
      <c r="E48" s="149"/>
      <c r="F48" s="150"/>
      <c r="G48" s="151"/>
      <c r="H48" s="152"/>
      <c r="I48" s="152">
        <f t="shared" ref="I48:I49" si="12">+F48*H48</f>
        <v>0</v>
      </c>
      <c r="J48" s="153"/>
      <c r="K48" s="150"/>
      <c r="L48" s="151"/>
      <c r="M48" s="152"/>
      <c r="N48" s="152">
        <f t="shared" ref="N48:N49" si="13">+K48*M48</f>
        <v>0</v>
      </c>
      <c r="O48" s="154">
        <v>0</v>
      </c>
      <c r="P48" s="152">
        <f t="shared" ref="P48:P49" si="14">+(-N48*O48)+N48</f>
        <v>0</v>
      </c>
      <c r="Q48" s="155"/>
      <c r="R48" s="156"/>
      <c r="S48" s="157"/>
      <c r="T48" s="157"/>
      <c r="U48" s="157"/>
      <c r="V48" s="157"/>
      <c r="W48" s="158"/>
    </row>
    <row r="49" spans="2:23" s="147" customFormat="1" ht="13.8">
      <c r="B49" s="98"/>
      <c r="C49" s="94"/>
      <c r="D49" s="148"/>
      <c r="E49" s="149"/>
      <c r="F49" s="150"/>
      <c r="G49" s="151"/>
      <c r="H49" s="152"/>
      <c r="I49" s="152">
        <f t="shared" si="12"/>
        <v>0</v>
      </c>
      <c r="J49" s="153"/>
      <c r="K49" s="150"/>
      <c r="L49" s="151"/>
      <c r="M49" s="152"/>
      <c r="N49" s="152">
        <f t="shared" si="13"/>
        <v>0</v>
      </c>
      <c r="O49" s="154">
        <v>0</v>
      </c>
      <c r="P49" s="152">
        <f t="shared" si="14"/>
        <v>0</v>
      </c>
      <c r="Q49" s="155"/>
      <c r="R49" s="156"/>
      <c r="S49" s="157"/>
      <c r="T49" s="157"/>
      <c r="U49" s="157"/>
      <c r="V49" s="157"/>
      <c r="W49" s="158"/>
    </row>
    <row r="50" spans="2:23" ht="13.8">
      <c r="B50" s="98"/>
      <c r="C50" s="48"/>
      <c r="D50" s="137"/>
      <c r="E50" s="64"/>
      <c r="F50" s="66"/>
      <c r="G50" s="67"/>
      <c r="H50" s="68"/>
      <c r="I50" s="68">
        <f t="shared" si="3"/>
        <v>0</v>
      </c>
      <c r="J50" s="65"/>
      <c r="K50" s="66"/>
      <c r="L50" s="67"/>
      <c r="M50" s="68"/>
      <c r="N50" s="68">
        <f t="shared" si="4"/>
        <v>0</v>
      </c>
      <c r="O50" s="70">
        <v>0</v>
      </c>
      <c r="P50" s="68">
        <f t="shared" si="5"/>
        <v>0</v>
      </c>
      <c r="Q50" s="69"/>
      <c r="R50" s="172"/>
      <c r="S50" s="173"/>
      <c r="T50" s="173"/>
      <c r="U50" s="173"/>
      <c r="V50" s="173"/>
      <c r="W50" s="174"/>
    </row>
    <row r="51" spans="2:23" ht="13.8">
      <c r="B51" s="98"/>
      <c r="C51" s="48"/>
      <c r="D51" s="137"/>
      <c r="E51" s="64"/>
      <c r="F51" s="66"/>
      <c r="G51" s="67"/>
      <c r="H51" s="68"/>
      <c r="I51" s="68">
        <f t="shared" si="3"/>
        <v>0</v>
      </c>
      <c r="J51" s="65"/>
      <c r="K51" s="66"/>
      <c r="L51" s="67"/>
      <c r="M51" s="68"/>
      <c r="N51" s="68">
        <f t="shared" si="4"/>
        <v>0</v>
      </c>
      <c r="O51" s="70">
        <v>0</v>
      </c>
      <c r="P51" s="68">
        <f t="shared" si="5"/>
        <v>0</v>
      </c>
      <c r="Q51" s="69"/>
      <c r="R51" s="116"/>
      <c r="S51" s="117"/>
      <c r="T51" s="117"/>
      <c r="U51" s="117"/>
      <c r="V51" s="117"/>
      <c r="W51" s="118"/>
    </row>
    <row r="52" spans="2:23" ht="13.8">
      <c r="B52" s="98"/>
      <c r="C52" s="48"/>
      <c r="D52" s="137"/>
      <c r="E52" s="64"/>
      <c r="F52" s="66"/>
      <c r="G52" s="67"/>
      <c r="H52" s="68"/>
      <c r="I52" s="68">
        <f t="shared" si="3"/>
        <v>0</v>
      </c>
      <c r="J52" s="65"/>
      <c r="K52" s="66"/>
      <c r="L52" s="67"/>
      <c r="M52" s="68"/>
      <c r="N52" s="68">
        <f t="shared" si="4"/>
        <v>0</v>
      </c>
      <c r="O52" s="70">
        <v>0</v>
      </c>
      <c r="P52" s="68">
        <f t="shared" si="5"/>
        <v>0</v>
      </c>
      <c r="Q52" s="69"/>
      <c r="R52" s="172"/>
      <c r="S52" s="173"/>
      <c r="T52" s="173"/>
      <c r="U52" s="173"/>
      <c r="V52" s="173"/>
      <c r="W52" s="174"/>
    </row>
    <row r="53" spans="2:23" ht="13.8">
      <c r="B53" s="98"/>
      <c r="C53" s="48"/>
      <c r="D53" s="137"/>
      <c r="E53" s="64"/>
      <c r="F53" s="66"/>
      <c r="G53" s="67"/>
      <c r="H53" s="68"/>
      <c r="I53" s="68">
        <f t="shared" si="3"/>
        <v>0</v>
      </c>
      <c r="J53" s="65"/>
      <c r="K53" s="66"/>
      <c r="L53" s="67"/>
      <c r="M53" s="68"/>
      <c r="N53" s="68">
        <f t="shared" si="4"/>
        <v>0</v>
      </c>
      <c r="O53" s="70">
        <v>0</v>
      </c>
      <c r="P53" s="68">
        <f t="shared" si="5"/>
        <v>0</v>
      </c>
      <c r="Q53" s="69"/>
      <c r="R53" s="116"/>
      <c r="S53" s="117"/>
      <c r="T53" s="117"/>
      <c r="U53" s="117"/>
      <c r="V53" s="117"/>
      <c r="W53" s="118"/>
    </row>
    <row r="54" spans="2:23" ht="13.8">
      <c r="B54" s="98"/>
      <c r="C54" s="48"/>
      <c r="D54" s="137"/>
      <c r="E54" s="64"/>
      <c r="F54" s="66"/>
      <c r="G54" s="67"/>
      <c r="H54" s="68"/>
      <c r="I54" s="68">
        <f t="shared" si="3"/>
        <v>0</v>
      </c>
      <c r="J54" s="65"/>
      <c r="K54" s="66"/>
      <c r="L54" s="67"/>
      <c r="M54" s="68"/>
      <c r="N54" s="68">
        <f t="shared" si="4"/>
        <v>0</v>
      </c>
      <c r="O54" s="70">
        <v>0</v>
      </c>
      <c r="P54" s="68">
        <f t="shared" si="5"/>
        <v>0</v>
      </c>
      <c r="Q54" s="69"/>
      <c r="R54" s="116"/>
      <c r="S54" s="117"/>
      <c r="T54" s="117"/>
      <c r="U54" s="117"/>
      <c r="V54" s="117"/>
      <c r="W54" s="118"/>
    </row>
    <row r="55" spans="2:23" ht="13.8">
      <c r="B55" s="98"/>
      <c r="C55" s="48"/>
      <c r="D55" s="137"/>
      <c r="E55" s="64"/>
      <c r="F55" s="66"/>
      <c r="G55" s="67"/>
      <c r="H55" s="68"/>
      <c r="I55" s="68">
        <f t="shared" si="3"/>
        <v>0</v>
      </c>
      <c r="J55" s="65"/>
      <c r="K55" s="66"/>
      <c r="L55" s="67"/>
      <c r="M55" s="68"/>
      <c r="N55" s="68">
        <f t="shared" si="4"/>
        <v>0</v>
      </c>
      <c r="O55" s="70">
        <v>0</v>
      </c>
      <c r="P55" s="68">
        <f t="shared" si="5"/>
        <v>0</v>
      </c>
      <c r="Q55" s="69"/>
      <c r="R55" s="116"/>
      <c r="S55" s="117"/>
      <c r="T55" s="117"/>
      <c r="U55" s="117"/>
      <c r="V55" s="117"/>
      <c r="W55" s="118"/>
    </row>
    <row r="56" spans="2:23" ht="13.8">
      <c r="B56" s="98"/>
      <c r="C56" s="48"/>
      <c r="D56" s="137"/>
      <c r="E56" s="64"/>
      <c r="F56" s="66"/>
      <c r="G56" s="67"/>
      <c r="H56" s="68"/>
      <c r="I56" s="68">
        <f t="shared" si="3"/>
        <v>0</v>
      </c>
      <c r="J56" s="65"/>
      <c r="K56" s="66"/>
      <c r="L56" s="67"/>
      <c r="M56" s="68"/>
      <c r="N56" s="68">
        <f t="shared" si="4"/>
        <v>0</v>
      </c>
      <c r="O56" s="70">
        <v>0</v>
      </c>
      <c r="P56" s="68">
        <f t="shared" si="5"/>
        <v>0</v>
      </c>
      <c r="Q56" s="69"/>
      <c r="R56" s="116"/>
      <c r="S56" s="117"/>
      <c r="T56" s="117"/>
      <c r="U56" s="117"/>
      <c r="V56" s="117"/>
      <c r="W56" s="118"/>
    </row>
    <row r="57" spans="2:23" ht="13.8">
      <c r="B57" s="98"/>
      <c r="C57" s="48"/>
      <c r="D57" s="137"/>
      <c r="E57" s="64"/>
      <c r="F57" s="66"/>
      <c r="G57" s="67"/>
      <c r="H57" s="68"/>
      <c r="I57" s="68">
        <f t="shared" si="3"/>
        <v>0</v>
      </c>
      <c r="J57" s="65"/>
      <c r="K57" s="66"/>
      <c r="L57" s="67"/>
      <c r="M57" s="68"/>
      <c r="N57" s="68">
        <f t="shared" si="4"/>
        <v>0</v>
      </c>
      <c r="O57" s="70">
        <v>0</v>
      </c>
      <c r="P57" s="68">
        <f t="shared" si="5"/>
        <v>0</v>
      </c>
      <c r="Q57" s="69"/>
      <c r="R57" s="116"/>
      <c r="S57" s="117"/>
      <c r="T57" s="117"/>
      <c r="U57" s="117"/>
      <c r="V57" s="117"/>
      <c r="W57" s="118"/>
    </row>
    <row r="58" spans="2:23" ht="13.8">
      <c r="B58" s="98"/>
      <c r="C58" s="48"/>
      <c r="D58" s="137"/>
      <c r="E58" s="64"/>
      <c r="F58" s="66"/>
      <c r="G58" s="67"/>
      <c r="H58" s="68"/>
      <c r="I58" s="68">
        <f t="shared" si="3"/>
        <v>0</v>
      </c>
      <c r="J58" s="65"/>
      <c r="K58" s="66"/>
      <c r="L58" s="67"/>
      <c r="M58" s="68"/>
      <c r="N58" s="68">
        <f t="shared" si="4"/>
        <v>0</v>
      </c>
      <c r="O58" s="70">
        <v>0</v>
      </c>
      <c r="P58" s="68">
        <f t="shared" si="5"/>
        <v>0</v>
      </c>
      <c r="Q58" s="69"/>
      <c r="R58" s="116"/>
      <c r="S58" s="117"/>
      <c r="T58" s="117"/>
      <c r="U58" s="117"/>
      <c r="V58" s="117"/>
      <c r="W58" s="118"/>
    </row>
    <row r="59" spans="2:23" ht="13.8">
      <c r="B59" s="98"/>
      <c r="C59" s="48"/>
      <c r="D59" s="144"/>
      <c r="E59" s="64"/>
      <c r="F59" s="66"/>
      <c r="G59" s="67"/>
      <c r="H59" s="68"/>
      <c r="I59" s="68">
        <f t="shared" si="3"/>
        <v>0</v>
      </c>
      <c r="J59" s="65"/>
      <c r="K59" s="66"/>
      <c r="L59" s="67"/>
      <c r="M59" s="68"/>
      <c r="N59" s="68">
        <f t="shared" si="4"/>
        <v>0</v>
      </c>
      <c r="O59" s="70">
        <v>0</v>
      </c>
      <c r="P59" s="68">
        <f t="shared" si="5"/>
        <v>0</v>
      </c>
      <c r="Q59" s="69"/>
      <c r="R59" s="172"/>
      <c r="S59" s="173"/>
      <c r="T59" s="173"/>
      <c r="U59" s="173"/>
      <c r="V59" s="173"/>
      <c r="W59" s="174"/>
    </row>
    <row r="60" spans="2:23" ht="13.8">
      <c r="B60" s="98"/>
      <c r="C60" s="48"/>
      <c r="D60" s="137"/>
      <c r="E60" s="64"/>
      <c r="F60" s="66"/>
      <c r="G60" s="67"/>
      <c r="H60" s="68"/>
      <c r="I60" s="68">
        <f t="shared" si="3"/>
        <v>0</v>
      </c>
      <c r="J60" s="65"/>
      <c r="K60" s="66"/>
      <c r="L60" s="67"/>
      <c r="M60" s="68"/>
      <c r="N60" s="68">
        <f t="shared" si="4"/>
        <v>0</v>
      </c>
      <c r="O60" s="70">
        <v>0</v>
      </c>
      <c r="P60" s="68">
        <f t="shared" si="5"/>
        <v>0</v>
      </c>
      <c r="Q60" s="69"/>
      <c r="R60" s="116"/>
      <c r="S60" s="117"/>
      <c r="T60" s="117"/>
      <c r="U60" s="117"/>
      <c r="V60" s="117"/>
      <c r="W60" s="118"/>
    </row>
    <row r="61" spans="2:23" ht="13.8">
      <c r="B61" s="98"/>
      <c r="C61" s="48"/>
      <c r="D61" s="137"/>
      <c r="E61" s="64"/>
      <c r="F61" s="66"/>
      <c r="G61" s="67"/>
      <c r="H61" s="68"/>
      <c r="I61" s="68">
        <f t="shared" si="0"/>
        <v>0</v>
      </c>
      <c r="J61" s="65"/>
      <c r="K61" s="66"/>
      <c r="L61" s="67"/>
      <c r="M61" s="68"/>
      <c r="N61" s="68">
        <f t="shared" si="1"/>
        <v>0</v>
      </c>
      <c r="O61" s="70">
        <v>0</v>
      </c>
      <c r="P61" s="68">
        <f t="shared" si="2"/>
        <v>0</v>
      </c>
      <c r="Q61" s="69"/>
      <c r="R61" s="116"/>
      <c r="S61" s="117"/>
      <c r="T61" s="117"/>
      <c r="U61" s="117"/>
      <c r="V61" s="117"/>
      <c r="W61" s="118"/>
    </row>
    <row r="62" spans="2:23" ht="13.8">
      <c r="B62" s="98"/>
      <c r="C62" s="48"/>
      <c r="D62" s="137"/>
      <c r="E62" s="64"/>
      <c r="F62" s="66"/>
      <c r="G62" s="67"/>
      <c r="H62" s="68"/>
      <c r="I62" s="68">
        <f t="shared" si="0"/>
        <v>0</v>
      </c>
      <c r="J62" s="65"/>
      <c r="K62" s="66"/>
      <c r="L62" s="67"/>
      <c r="M62" s="68"/>
      <c r="N62" s="68">
        <f t="shared" si="1"/>
        <v>0</v>
      </c>
      <c r="O62" s="70">
        <v>0</v>
      </c>
      <c r="P62" s="68">
        <f t="shared" si="2"/>
        <v>0</v>
      </c>
      <c r="Q62" s="69"/>
      <c r="R62" s="116"/>
      <c r="S62" s="117"/>
      <c r="T62" s="117"/>
      <c r="U62" s="117"/>
      <c r="V62" s="117"/>
      <c r="W62" s="118"/>
    </row>
    <row r="63" spans="2:23" ht="13.8">
      <c r="B63" s="98"/>
      <c r="C63" s="48"/>
      <c r="D63" s="137"/>
      <c r="E63" s="64"/>
      <c r="F63" s="66"/>
      <c r="G63" s="67"/>
      <c r="H63" s="68"/>
      <c r="I63" s="68">
        <f t="shared" si="0"/>
        <v>0</v>
      </c>
      <c r="J63" s="65"/>
      <c r="K63" s="66"/>
      <c r="L63" s="67"/>
      <c r="M63" s="68"/>
      <c r="N63" s="68">
        <f t="shared" si="1"/>
        <v>0</v>
      </c>
      <c r="O63" s="70">
        <v>0</v>
      </c>
      <c r="P63" s="68">
        <f t="shared" si="2"/>
        <v>0</v>
      </c>
      <c r="Q63" s="69"/>
      <c r="R63" s="116"/>
      <c r="S63" s="117"/>
      <c r="T63" s="117"/>
      <c r="U63" s="117"/>
      <c r="V63" s="117"/>
      <c r="W63" s="118"/>
    </row>
    <row r="64" spans="2:23" ht="13.8">
      <c r="B64" s="98"/>
      <c r="C64" s="48"/>
      <c r="D64" s="137"/>
      <c r="E64" s="64"/>
      <c r="F64" s="66"/>
      <c r="G64" s="67"/>
      <c r="H64" s="68"/>
      <c r="I64" s="68">
        <f t="shared" si="0"/>
        <v>0</v>
      </c>
      <c r="J64" s="65"/>
      <c r="K64" s="66"/>
      <c r="L64" s="67"/>
      <c r="M64" s="68"/>
      <c r="N64" s="68">
        <f t="shared" si="1"/>
        <v>0</v>
      </c>
      <c r="O64" s="70">
        <v>0</v>
      </c>
      <c r="P64" s="68">
        <f t="shared" si="2"/>
        <v>0</v>
      </c>
      <c r="Q64" s="69"/>
      <c r="R64" s="116"/>
      <c r="S64" s="117"/>
      <c r="T64" s="117"/>
      <c r="U64" s="117"/>
      <c r="V64" s="117"/>
      <c r="W64" s="118"/>
    </row>
    <row r="65" spans="2:23" ht="13.8">
      <c r="B65" s="98"/>
      <c r="C65" s="48"/>
      <c r="D65" s="137"/>
      <c r="E65" s="64"/>
      <c r="F65" s="66"/>
      <c r="G65" s="67"/>
      <c r="H65" s="68"/>
      <c r="I65" s="68">
        <f t="shared" si="0"/>
        <v>0</v>
      </c>
      <c r="J65" s="65"/>
      <c r="K65" s="66"/>
      <c r="L65" s="67"/>
      <c r="M65" s="68"/>
      <c r="N65" s="68">
        <f t="shared" si="1"/>
        <v>0</v>
      </c>
      <c r="O65" s="70">
        <v>0</v>
      </c>
      <c r="P65" s="68">
        <f t="shared" si="2"/>
        <v>0</v>
      </c>
      <c r="Q65" s="69"/>
      <c r="R65" s="116"/>
      <c r="S65" s="117"/>
      <c r="T65" s="117"/>
      <c r="U65" s="117"/>
      <c r="V65" s="117"/>
      <c r="W65" s="118"/>
    </row>
    <row r="66" spans="2:23" ht="13.8">
      <c r="B66" s="98"/>
      <c r="C66" s="48"/>
      <c r="D66" s="137"/>
      <c r="E66" s="64"/>
      <c r="F66" s="66"/>
      <c r="G66" s="67"/>
      <c r="H66" s="68"/>
      <c r="I66" s="68">
        <f t="shared" si="0"/>
        <v>0</v>
      </c>
      <c r="J66" s="65"/>
      <c r="K66" s="66"/>
      <c r="L66" s="67"/>
      <c r="M66" s="68"/>
      <c r="N66" s="68">
        <f t="shared" si="1"/>
        <v>0</v>
      </c>
      <c r="O66" s="70">
        <v>0</v>
      </c>
      <c r="P66" s="68">
        <f t="shared" si="2"/>
        <v>0</v>
      </c>
      <c r="Q66" s="69"/>
      <c r="R66" s="116"/>
      <c r="S66" s="117"/>
      <c r="T66" s="117"/>
      <c r="U66" s="117"/>
      <c r="V66" s="117"/>
      <c r="W66" s="118"/>
    </row>
    <row r="67" spans="2:23" ht="13.8">
      <c r="B67" s="98"/>
      <c r="C67" s="48"/>
      <c r="D67" s="137"/>
      <c r="E67" s="64"/>
      <c r="F67" s="66"/>
      <c r="G67" s="67"/>
      <c r="H67" s="68"/>
      <c r="I67" s="68">
        <f t="shared" si="0"/>
        <v>0</v>
      </c>
      <c r="J67" s="65"/>
      <c r="K67" s="66"/>
      <c r="L67" s="67"/>
      <c r="M67" s="68"/>
      <c r="N67" s="68">
        <f t="shared" si="1"/>
        <v>0</v>
      </c>
      <c r="O67" s="70">
        <v>0</v>
      </c>
      <c r="P67" s="68">
        <f t="shared" si="2"/>
        <v>0</v>
      </c>
      <c r="Q67" s="69"/>
      <c r="R67" s="172"/>
      <c r="S67" s="173"/>
      <c r="T67" s="173"/>
      <c r="U67" s="173"/>
      <c r="V67" s="173"/>
      <c r="W67" s="174"/>
    </row>
    <row r="68" spans="2:23" ht="13.8">
      <c r="B68" s="98"/>
      <c r="C68" s="48"/>
      <c r="D68" s="137"/>
      <c r="E68" s="64"/>
      <c r="F68" s="66"/>
      <c r="G68" s="67"/>
      <c r="H68" s="68"/>
      <c r="I68" s="68">
        <f t="shared" si="0"/>
        <v>0</v>
      </c>
      <c r="J68" s="65"/>
      <c r="K68" s="66"/>
      <c r="L68" s="67"/>
      <c r="M68" s="68"/>
      <c r="N68" s="68">
        <f t="shared" si="1"/>
        <v>0</v>
      </c>
      <c r="O68" s="70">
        <v>0</v>
      </c>
      <c r="P68" s="68">
        <f t="shared" si="2"/>
        <v>0</v>
      </c>
      <c r="Q68" s="69"/>
      <c r="R68" s="116"/>
      <c r="S68" s="117"/>
      <c r="T68" s="117"/>
      <c r="U68" s="117"/>
      <c r="V68" s="117"/>
      <c r="W68" s="118"/>
    </row>
    <row r="69" spans="2:23" ht="13.8">
      <c r="B69" s="98"/>
      <c r="C69" s="48"/>
      <c r="D69" s="137"/>
      <c r="E69" s="64"/>
      <c r="F69" s="66"/>
      <c r="G69" s="67"/>
      <c r="H69" s="68"/>
      <c r="I69" s="68">
        <f t="shared" si="0"/>
        <v>0</v>
      </c>
      <c r="J69" s="65"/>
      <c r="K69" s="66"/>
      <c r="L69" s="67"/>
      <c r="M69" s="68"/>
      <c r="N69" s="68">
        <f t="shared" si="1"/>
        <v>0</v>
      </c>
      <c r="O69" s="70">
        <v>0</v>
      </c>
      <c r="P69" s="68">
        <f t="shared" si="2"/>
        <v>0</v>
      </c>
      <c r="Q69" s="69"/>
      <c r="R69" s="172"/>
      <c r="S69" s="173"/>
      <c r="T69" s="173"/>
      <c r="U69" s="173"/>
      <c r="V69" s="173"/>
      <c r="W69" s="174"/>
    </row>
    <row r="70" spans="2:23" ht="13.8"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</row>
    <row r="71" spans="2:23" ht="13.8">
      <c r="B71" s="71"/>
      <c r="C71" s="48"/>
      <c r="D71" s="99"/>
      <c r="E71" s="87"/>
      <c r="F71" s="175" t="s">
        <v>37</v>
      </c>
      <c r="G71" s="176"/>
      <c r="H71" s="176"/>
      <c r="I71" s="100">
        <f>SUM(I6:I69)</f>
        <v>0</v>
      </c>
      <c r="J71" s="65"/>
      <c r="K71" s="175" t="s">
        <v>11</v>
      </c>
      <c r="L71" s="176"/>
      <c r="M71" s="176"/>
      <c r="N71" s="176"/>
      <c r="O71" s="176"/>
      <c r="P71" s="101">
        <f>SUM(P5:P69)</f>
        <v>0</v>
      </c>
      <c r="Q71" s="72"/>
      <c r="R71" s="73"/>
      <c r="S71" s="73"/>
      <c r="T71" s="73"/>
      <c r="U71" s="73"/>
      <c r="V71" s="73"/>
      <c r="W71" s="74"/>
    </row>
    <row r="72" spans="2:23" ht="14.4" customHeight="1">
      <c r="B72" s="71"/>
      <c r="C72" s="48"/>
      <c r="D72" s="99"/>
      <c r="E72" s="87"/>
      <c r="F72" s="184" t="s">
        <v>38</v>
      </c>
      <c r="G72" s="185"/>
      <c r="H72" s="185"/>
      <c r="I72" s="103">
        <f>I71*0.25</f>
        <v>0</v>
      </c>
      <c r="J72" s="65"/>
      <c r="K72" s="145"/>
      <c r="L72" s="146"/>
      <c r="M72" s="178" t="s">
        <v>38</v>
      </c>
      <c r="N72" s="178"/>
      <c r="O72" s="178"/>
      <c r="P72" s="104">
        <f>P71*0.25</f>
        <v>0</v>
      </c>
      <c r="Q72" s="75"/>
      <c r="R72" s="76"/>
      <c r="S72" s="76"/>
      <c r="T72" s="76"/>
      <c r="U72" s="76"/>
      <c r="V72" s="76"/>
      <c r="W72" s="77"/>
    </row>
    <row r="73" spans="2:23" ht="13.8">
      <c r="B73" s="71"/>
      <c r="C73" s="48"/>
      <c r="D73" s="102"/>
      <c r="E73" s="102"/>
      <c r="F73" s="177" t="s">
        <v>12</v>
      </c>
      <c r="G73" s="178"/>
      <c r="H73" s="178"/>
      <c r="I73" s="103">
        <f>SUM(I71+I72)</f>
        <v>0</v>
      </c>
      <c r="J73" s="65"/>
      <c r="K73" s="177" t="s">
        <v>12</v>
      </c>
      <c r="L73" s="178"/>
      <c r="M73" s="178"/>
      <c r="N73" s="178"/>
      <c r="O73" s="178"/>
      <c r="P73" s="104">
        <f>SUM(P71+P72)</f>
        <v>0</v>
      </c>
      <c r="Q73" s="75"/>
      <c r="R73" s="76"/>
      <c r="S73" s="76"/>
      <c r="T73" s="76"/>
      <c r="U73" s="76"/>
      <c r="V73" s="76"/>
      <c r="W73" s="77"/>
    </row>
    <row r="74" spans="2:23" ht="13.8">
      <c r="B74" s="71"/>
      <c r="C74" s="48"/>
      <c r="D74" s="102"/>
      <c r="E74" s="105"/>
      <c r="F74" s="91"/>
      <c r="G74" s="179" t="s">
        <v>33</v>
      </c>
      <c r="H74" s="179"/>
      <c r="I74" s="106">
        <f>I73*19%</f>
        <v>0</v>
      </c>
      <c r="J74" s="78"/>
      <c r="K74" s="180" t="s">
        <v>34</v>
      </c>
      <c r="L74" s="179"/>
      <c r="M74" s="179"/>
      <c r="N74" s="179"/>
      <c r="O74" s="179"/>
      <c r="P74" s="107">
        <f>P73*19%</f>
        <v>0</v>
      </c>
      <c r="Q74" s="75"/>
      <c r="R74" s="76"/>
      <c r="S74" s="76"/>
      <c r="T74" s="76"/>
      <c r="U74" s="76"/>
      <c r="V74" s="76"/>
      <c r="W74" s="77"/>
    </row>
    <row r="75" spans="2:23" ht="13.8">
      <c r="B75" s="71"/>
      <c r="C75" s="48"/>
      <c r="D75" s="48"/>
      <c r="E75" s="108"/>
      <c r="F75" s="89"/>
      <c r="G75" s="168" t="s">
        <v>35</v>
      </c>
      <c r="H75" s="168"/>
      <c r="I75" s="109">
        <f>+I73+I74</f>
        <v>0</v>
      </c>
      <c r="J75" s="65"/>
      <c r="K75" s="169" t="s">
        <v>13</v>
      </c>
      <c r="L75" s="168"/>
      <c r="M75" s="168"/>
      <c r="N75" s="168"/>
      <c r="O75" s="168"/>
      <c r="P75" s="113">
        <f>SUM(P73:P74)</f>
        <v>0</v>
      </c>
      <c r="Q75" s="80"/>
      <c r="R75" s="76"/>
      <c r="S75" s="76"/>
      <c r="T75" s="76"/>
      <c r="U75" s="76"/>
      <c r="V75" s="76"/>
      <c r="W75" s="77"/>
    </row>
    <row r="76" spans="2:23" ht="13.8">
      <c r="B76" s="71"/>
      <c r="C76" s="48"/>
      <c r="D76" s="102"/>
      <c r="E76" s="110"/>
      <c r="F76" s="89"/>
      <c r="G76" s="90"/>
      <c r="H76" s="90"/>
      <c r="I76" s="111"/>
      <c r="J76" s="65"/>
      <c r="K76" s="89"/>
      <c r="L76" s="90"/>
      <c r="M76" s="90"/>
      <c r="N76" s="90"/>
      <c r="O76" s="90"/>
      <c r="P76" s="79"/>
      <c r="Q76" s="80"/>
      <c r="R76" s="76"/>
      <c r="S76" s="76"/>
      <c r="T76" s="76"/>
      <c r="U76" s="76"/>
      <c r="V76" s="76"/>
      <c r="W76" s="77"/>
    </row>
    <row r="77" spans="2:23" ht="14.4">
      <c r="B77" s="71"/>
      <c r="C77" s="48"/>
      <c r="D77" s="102"/>
      <c r="E77" s="88"/>
      <c r="F77" s="170"/>
      <c r="G77" s="171"/>
      <c r="H77" s="171"/>
      <c r="I77" s="112"/>
      <c r="J77" s="65"/>
      <c r="K77" s="170"/>
      <c r="L77" s="171"/>
      <c r="M77" s="171"/>
      <c r="N77" s="171"/>
      <c r="O77" s="171"/>
      <c r="P77" s="81"/>
      <c r="Q77" s="81"/>
      <c r="R77" s="81"/>
      <c r="S77" s="81"/>
      <c r="T77" s="82"/>
      <c r="U77" s="82"/>
      <c r="V77" s="82"/>
      <c r="W77" s="83"/>
    </row>
  </sheetData>
  <mergeCells count="35">
    <mergeCell ref="R45:W45"/>
    <mergeCell ref="F72:H72"/>
    <mergeCell ref="M72:O72"/>
    <mergeCell ref="R24:W24"/>
    <mergeCell ref="R26:W26"/>
    <mergeCell ref="R28:W28"/>
    <mergeCell ref="R33:W33"/>
    <mergeCell ref="R43:W43"/>
    <mergeCell ref="G75:H75"/>
    <mergeCell ref="K75:O75"/>
    <mergeCell ref="F77:H77"/>
    <mergeCell ref="K77:O77"/>
    <mergeCell ref="R50:W50"/>
    <mergeCell ref="R52:W52"/>
    <mergeCell ref="R59:W59"/>
    <mergeCell ref="F71:H71"/>
    <mergeCell ref="K71:O71"/>
    <mergeCell ref="F73:H73"/>
    <mergeCell ref="K73:O73"/>
    <mergeCell ref="G74:H74"/>
    <mergeCell ref="K74:O74"/>
    <mergeCell ref="R67:W67"/>
    <mergeCell ref="R69:W69"/>
    <mergeCell ref="R13:W13"/>
    <mergeCell ref="R14:W14"/>
    <mergeCell ref="R5:V5"/>
    <mergeCell ref="R6:W6"/>
    <mergeCell ref="R7:W7"/>
    <mergeCell ref="R8:W8"/>
    <mergeCell ref="R9:W9"/>
    <mergeCell ref="F2:I2"/>
    <mergeCell ref="K2:P2"/>
    <mergeCell ref="R10:W10"/>
    <mergeCell ref="R11:W11"/>
    <mergeCell ref="R12:W1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4"/>
  <sheetViews>
    <sheetView showGridLines="0" tabSelected="1" zoomScaleNormal="100" workbookViewId="0">
      <selection activeCell="C26" sqref="C2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8.44140625" style="2" bestFit="1" customWidth="1"/>
    <col min="4" max="4" width="5.109375" style="2" customWidth="1"/>
    <col min="5" max="5" width="10.6640625" style="120" customWidth="1"/>
    <col min="6" max="6" width="12.6640625" style="120" customWidth="1"/>
    <col min="7" max="7" width="6" style="2" customWidth="1"/>
    <col min="8" max="8" width="12.6640625" style="120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5.4414062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84"/>
    </row>
    <row r="3" spans="1:13" ht="13.2" customHeight="1">
      <c r="B3" s="9" t="s">
        <v>26</v>
      </c>
      <c r="C3" s="9" t="s">
        <v>25</v>
      </c>
      <c r="D3" s="186" t="s">
        <v>14</v>
      </c>
      <c r="E3" s="186"/>
      <c r="F3" s="186"/>
      <c r="G3" s="191" t="s">
        <v>15</v>
      </c>
      <c r="H3" s="192"/>
      <c r="I3" s="192"/>
      <c r="J3" s="192"/>
      <c r="K3" s="192"/>
      <c r="L3" s="192"/>
      <c r="M3" s="193"/>
    </row>
    <row r="4" spans="1:13">
      <c r="B4" s="5"/>
      <c r="C4" s="114" t="s">
        <v>45</v>
      </c>
      <c r="D4" s="10" t="s">
        <v>16</v>
      </c>
      <c r="E4" s="121" t="s">
        <v>18</v>
      </c>
      <c r="F4" s="140" t="s">
        <v>18</v>
      </c>
      <c r="G4" s="14" t="s">
        <v>16</v>
      </c>
      <c r="H4" s="121" t="s">
        <v>18</v>
      </c>
      <c r="I4" s="14" t="s">
        <v>19</v>
      </c>
      <c r="J4" s="14" t="s">
        <v>20</v>
      </c>
      <c r="K4" s="11" t="s">
        <v>18</v>
      </c>
      <c r="L4" s="14" t="s">
        <v>21</v>
      </c>
      <c r="M4" s="14" t="s">
        <v>40</v>
      </c>
    </row>
    <row r="5" spans="1:13">
      <c r="A5" s="3"/>
      <c r="B5" s="6"/>
      <c r="C5" s="115" t="s">
        <v>42</v>
      </c>
      <c r="D5" s="12"/>
      <c r="E5" s="122" t="s">
        <v>17</v>
      </c>
      <c r="F5" s="141" t="s">
        <v>22</v>
      </c>
      <c r="G5" s="15"/>
      <c r="H5" s="122" t="s">
        <v>27</v>
      </c>
      <c r="I5" s="15" t="s">
        <v>28</v>
      </c>
      <c r="J5" s="15" t="s">
        <v>23</v>
      </c>
      <c r="K5" s="13" t="s">
        <v>29</v>
      </c>
      <c r="L5" s="15"/>
      <c r="M5" s="15"/>
    </row>
    <row r="6" spans="1:13" s="204" customFormat="1" ht="39.6">
      <c r="A6" s="194"/>
      <c r="B6" s="195">
        <v>1</v>
      </c>
      <c r="C6" s="196" t="s">
        <v>41</v>
      </c>
      <c r="D6" s="197">
        <v>50</v>
      </c>
      <c r="E6" s="198">
        <v>13500</v>
      </c>
      <c r="F6" s="199">
        <f>E6*D6</f>
        <v>675000</v>
      </c>
      <c r="G6" s="197">
        <v>50</v>
      </c>
      <c r="H6" s="198">
        <v>19592</v>
      </c>
      <c r="I6" s="199">
        <f>H6*G6</f>
        <v>979600</v>
      </c>
      <c r="J6" s="200">
        <v>0</v>
      </c>
      <c r="K6" s="201">
        <f>ROUND(I6-(I6*J6),2)</f>
        <v>979600</v>
      </c>
      <c r="L6" s="202" t="s">
        <v>44</v>
      </c>
      <c r="M6" s="203" t="s">
        <v>43</v>
      </c>
    </row>
    <row r="7" spans="1:13" hidden="1">
      <c r="A7" s="4"/>
      <c r="B7" s="30"/>
      <c r="C7" s="16"/>
      <c r="D7" s="29"/>
      <c r="E7" s="32"/>
      <c r="F7" s="131">
        <f t="shared" ref="F7:F11" si="0">E7*D7</f>
        <v>0</v>
      </c>
      <c r="G7" s="29">
        <v>0</v>
      </c>
      <c r="H7" s="31">
        <v>0</v>
      </c>
      <c r="I7" s="32">
        <f t="shared" ref="I7:I21" si="1">H7*G7</f>
        <v>0</v>
      </c>
      <c r="J7" s="33">
        <v>0</v>
      </c>
      <c r="K7" s="47">
        <f t="shared" ref="K7:K21" si="2">ROUND(I7-(I7*J7),2)</f>
        <v>0</v>
      </c>
      <c r="L7" s="38"/>
      <c r="M7" s="38"/>
    </row>
    <row r="8" spans="1:13" s="135" customFormat="1" hidden="1">
      <c r="A8" s="126"/>
      <c r="B8" s="127"/>
      <c r="C8" s="128"/>
      <c r="D8" s="129"/>
      <c r="E8" s="130"/>
      <c r="F8" s="131">
        <f t="shared" si="0"/>
        <v>0</v>
      </c>
      <c r="G8" s="29">
        <v>0</v>
      </c>
      <c r="H8" s="31">
        <v>0</v>
      </c>
      <c r="I8" s="130">
        <f t="shared" si="1"/>
        <v>0</v>
      </c>
      <c r="J8" s="132">
        <v>0</v>
      </c>
      <c r="K8" s="133">
        <f t="shared" si="2"/>
        <v>0</v>
      </c>
      <c r="L8" s="134"/>
      <c r="M8" s="134"/>
    </row>
    <row r="9" spans="1:13" s="135" customFormat="1" hidden="1">
      <c r="A9" s="126"/>
      <c r="B9" s="127"/>
      <c r="C9" s="136"/>
      <c r="D9" s="129"/>
      <c r="E9" s="130"/>
      <c r="F9" s="131">
        <f t="shared" si="0"/>
        <v>0</v>
      </c>
      <c r="G9" s="29">
        <v>0</v>
      </c>
      <c r="H9" s="31">
        <v>0</v>
      </c>
      <c r="I9" s="130">
        <f t="shared" si="1"/>
        <v>0</v>
      </c>
      <c r="J9" s="132">
        <v>0</v>
      </c>
      <c r="K9" s="133">
        <f t="shared" si="2"/>
        <v>0</v>
      </c>
      <c r="L9" s="134"/>
      <c r="M9" s="134"/>
    </row>
    <row r="10" spans="1:13" s="135" customFormat="1" hidden="1">
      <c r="A10" s="126"/>
      <c r="B10" s="127"/>
      <c r="C10" s="136"/>
      <c r="D10" s="129"/>
      <c r="E10" s="130"/>
      <c r="F10" s="131">
        <f t="shared" si="0"/>
        <v>0</v>
      </c>
      <c r="G10" s="29">
        <v>0</v>
      </c>
      <c r="H10" s="31">
        <v>0</v>
      </c>
      <c r="I10" s="130">
        <f t="shared" si="1"/>
        <v>0</v>
      </c>
      <c r="J10" s="132">
        <v>0</v>
      </c>
      <c r="K10" s="133">
        <f t="shared" si="2"/>
        <v>0</v>
      </c>
      <c r="L10" s="134"/>
      <c r="M10" s="134"/>
    </row>
    <row r="11" spans="1:13" s="135" customFormat="1" hidden="1">
      <c r="A11" s="126"/>
      <c r="B11" s="127"/>
      <c r="C11" s="136"/>
      <c r="D11" s="129"/>
      <c r="E11" s="130"/>
      <c r="F11" s="131">
        <f t="shared" si="0"/>
        <v>0</v>
      </c>
      <c r="G11" s="29">
        <v>0</v>
      </c>
      <c r="H11" s="31">
        <v>0</v>
      </c>
      <c r="I11" s="130">
        <f t="shared" si="1"/>
        <v>0</v>
      </c>
      <c r="J11" s="132">
        <v>0</v>
      </c>
      <c r="K11" s="133">
        <f t="shared" si="2"/>
        <v>0</v>
      </c>
      <c r="L11" s="134"/>
      <c r="M11" s="134"/>
    </row>
    <row r="12" spans="1:13" s="135" customFormat="1" hidden="1">
      <c r="A12" s="126"/>
      <c r="B12" s="127"/>
      <c r="C12" s="136"/>
      <c r="D12" s="129"/>
      <c r="E12" s="130"/>
      <c r="F12" s="131">
        <f t="shared" ref="F12:F21" si="3">E12*D12</f>
        <v>0</v>
      </c>
      <c r="G12" s="29">
        <v>0</v>
      </c>
      <c r="H12" s="31">
        <v>0</v>
      </c>
      <c r="I12" s="130">
        <f t="shared" si="1"/>
        <v>0</v>
      </c>
      <c r="J12" s="132">
        <v>0</v>
      </c>
      <c r="K12" s="133">
        <f t="shared" si="2"/>
        <v>0</v>
      </c>
      <c r="L12" s="134"/>
      <c r="M12" s="134"/>
    </row>
    <row r="13" spans="1:13" s="135" customFormat="1" hidden="1">
      <c r="A13" s="126"/>
      <c r="B13" s="127"/>
      <c r="C13" s="136"/>
      <c r="D13" s="129"/>
      <c r="E13" s="130"/>
      <c r="F13" s="131">
        <f t="shared" si="3"/>
        <v>0</v>
      </c>
      <c r="G13" s="29">
        <v>0</v>
      </c>
      <c r="H13" s="31">
        <v>0</v>
      </c>
      <c r="I13" s="130">
        <f t="shared" si="1"/>
        <v>0</v>
      </c>
      <c r="J13" s="132">
        <v>0</v>
      </c>
      <c r="K13" s="133">
        <f t="shared" si="2"/>
        <v>0</v>
      </c>
      <c r="L13" s="134"/>
      <c r="M13" s="134"/>
    </row>
    <row r="14" spans="1:13" hidden="1">
      <c r="A14" s="4"/>
      <c r="B14" s="30"/>
      <c r="C14" s="125"/>
      <c r="D14" s="29"/>
      <c r="E14" s="32"/>
      <c r="F14" s="119">
        <f t="shared" si="3"/>
        <v>0</v>
      </c>
      <c r="G14" s="29">
        <v>0</v>
      </c>
      <c r="H14" s="31">
        <v>0</v>
      </c>
      <c r="I14" s="32">
        <f t="shared" si="1"/>
        <v>0</v>
      </c>
      <c r="J14" s="33">
        <v>0</v>
      </c>
      <c r="K14" s="47">
        <f t="shared" si="2"/>
        <v>0</v>
      </c>
      <c r="L14" s="134"/>
      <c r="M14" s="134"/>
    </row>
    <row r="15" spans="1:13" hidden="1">
      <c r="A15" s="4"/>
      <c r="B15" s="30"/>
      <c r="C15" s="125"/>
      <c r="D15" s="29"/>
      <c r="E15" s="32"/>
      <c r="F15" s="119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7">
        <f t="shared" si="2"/>
        <v>0</v>
      </c>
      <c r="L15" s="134"/>
      <c r="M15" s="134"/>
    </row>
    <row r="16" spans="1:13" hidden="1">
      <c r="A16" s="4"/>
      <c r="B16" s="30"/>
      <c r="C16" s="125"/>
      <c r="D16" s="29"/>
      <c r="E16" s="32"/>
      <c r="F16" s="119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7">
        <f t="shared" si="2"/>
        <v>0</v>
      </c>
      <c r="L16" s="134"/>
      <c r="M16" s="134"/>
    </row>
    <row r="17" spans="1:13" hidden="1">
      <c r="A17" s="4"/>
      <c r="B17" s="30"/>
      <c r="C17" s="125"/>
      <c r="D17" s="29"/>
      <c r="E17" s="32"/>
      <c r="F17" s="119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7">
        <f t="shared" si="2"/>
        <v>0</v>
      </c>
      <c r="L17" s="134"/>
      <c r="M17" s="134"/>
    </row>
    <row r="18" spans="1:13" hidden="1">
      <c r="A18" s="4"/>
      <c r="B18" s="30"/>
      <c r="C18" s="125"/>
      <c r="D18" s="29"/>
      <c r="E18" s="32"/>
      <c r="F18" s="119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7">
        <f t="shared" si="2"/>
        <v>0</v>
      </c>
      <c r="L18" s="134"/>
      <c r="M18" s="134"/>
    </row>
    <row r="19" spans="1:13" hidden="1">
      <c r="A19" s="4"/>
      <c r="B19" s="30"/>
      <c r="C19" s="125"/>
      <c r="D19" s="29"/>
      <c r="E19" s="32"/>
      <c r="F19" s="119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7">
        <f t="shared" si="2"/>
        <v>0</v>
      </c>
      <c r="L19" s="134"/>
      <c r="M19" s="134"/>
    </row>
    <row r="20" spans="1:13" hidden="1">
      <c r="A20" s="4"/>
      <c r="B20" s="30"/>
      <c r="C20" s="125"/>
      <c r="D20" s="29"/>
      <c r="E20" s="32"/>
      <c r="F20" s="119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7">
        <f t="shared" si="2"/>
        <v>0</v>
      </c>
      <c r="L20" s="134"/>
      <c r="M20" s="134"/>
    </row>
    <row r="21" spans="1:13" hidden="1">
      <c r="A21" s="4"/>
      <c r="B21" s="30"/>
      <c r="C21" s="125"/>
      <c r="D21" s="29"/>
      <c r="E21" s="32"/>
      <c r="F21" s="119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7">
        <f t="shared" si="2"/>
        <v>0</v>
      </c>
      <c r="L21" s="134"/>
      <c r="M21" s="134"/>
    </row>
    <row r="22" spans="1:13">
      <c r="B22" s="17"/>
      <c r="C22" s="20"/>
      <c r="D22" s="21"/>
      <c r="E22" s="123"/>
      <c r="F22" s="142"/>
      <c r="G22" s="22"/>
      <c r="H22" s="123"/>
      <c r="I22" s="20"/>
      <c r="J22" s="20"/>
      <c r="K22" s="21"/>
      <c r="L22" s="39"/>
      <c r="M22" s="39"/>
    </row>
    <row r="23" spans="1:13">
      <c r="B23" s="18"/>
      <c r="C23" s="23"/>
      <c r="D23" s="211" t="s">
        <v>36</v>
      </c>
      <c r="E23" s="211"/>
      <c r="F23" s="212">
        <f>SUM(F6:F21)</f>
        <v>675000</v>
      </c>
      <c r="G23" s="34" t="s">
        <v>24</v>
      </c>
      <c r="H23" s="138"/>
      <c r="I23" s="35"/>
      <c r="J23" s="36"/>
      <c r="K23" s="37">
        <f>SUM(K6:K22)</f>
        <v>979600</v>
      </c>
      <c r="L23" s="40"/>
      <c r="M23" s="40"/>
    </row>
    <row r="24" spans="1:13">
      <c r="B24" s="19"/>
      <c r="C24" s="24"/>
      <c r="D24" s="25"/>
      <c r="E24" s="124"/>
      <c r="F24" s="143"/>
      <c r="G24" s="6"/>
      <c r="H24" s="124"/>
      <c r="I24" s="26"/>
      <c r="J24" s="27"/>
      <c r="K24" s="28"/>
      <c r="L24" s="41"/>
      <c r="M24" s="41"/>
    </row>
    <row r="25" spans="1:13">
      <c r="G25" s="3"/>
      <c r="H25" s="139"/>
      <c r="I25" s="3"/>
      <c r="J25" s="7"/>
      <c r="K25" s="8"/>
      <c r="L25" s="42"/>
    </row>
    <row r="26" spans="1:13" ht="15" customHeight="1">
      <c r="G26" s="208" t="s">
        <v>46</v>
      </c>
      <c r="H26" s="209"/>
      <c r="I26" s="210"/>
      <c r="J26" s="187" t="s">
        <v>30</v>
      </c>
      <c r="K26" s="188"/>
      <c r="L26" s="44">
        <f>'Daños Edificio'!P75</f>
        <v>0</v>
      </c>
    </row>
    <row r="27" spans="1:13" ht="15">
      <c r="G27" s="209"/>
      <c r="H27" s="209"/>
      <c r="I27" s="210"/>
      <c r="J27" s="189" t="s">
        <v>31</v>
      </c>
      <c r="K27" s="190"/>
      <c r="L27" s="45">
        <f>F23</f>
        <v>675000</v>
      </c>
    </row>
    <row r="28" spans="1:13" ht="21.6" customHeight="1">
      <c r="G28" s="209"/>
      <c r="H28" s="209"/>
      <c r="I28" s="210"/>
      <c r="J28" s="205" t="s">
        <v>32</v>
      </c>
      <c r="K28" s="206"/>
      <c r="L28" s="207">
        <f>SUM(L26:L27)</f>
        <v>675000</v>
      </c>
    </row>
    <row r="224" ht="12.6" customHeight="1"/>
  </sheetData>
  <mergeCells count="7">
    <mergeCell ref="D3:F3"/>
    <mergeCell ref="J26:K26"/>
    <mergeCell ref="J27:K27"/>
    <mergeCell ref="J28:K28"/>
    <mergeCell ref="D23:E23"/>
    <mergeCell ref="G3:M3"/>
    <mergeCell ref="G26:I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2024-08-21T13:06:36Z</dcterms:modified>
</cp:coreProperties>
</file>