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amorac\Downloads\Eucaliptus 903 - Recoleta\"/>
    </mc:Choice>
  </mc:AlternateContent>
  <bookViews>
    <workbookView xWindow="0" yWindow="0" windowWidth="20490" windowHeight="7530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9" i="1" l="1"/>
  <c r="J42" i="1"/>
  <c r="J60" i="1" l="1"/>
  <c r="J61" i="1" s="1"/>
</calcChain>
</file>

<file path=xl/sharedStrings.xml><?xml version="1.0" encoding="utf-8"?>
<sst xmlns="http://schemas.openxmlformats.org/spreadsheetml/2006/main" count="98" uniqueCount="54">
  <si>
    <t xml:space="preserve">    PRESUPUESTO  DETALLADO</t>
  </si>
  <si>
    <t>PARA :</t>
  </si>
  <si>
    <t>FECHA :</t>
  </si>
  <si>
    <t>A.-</t>
  </si>
  <si>
    <t>uretaingenierosarq@gmail.com</t>
  </si>
  <si>
    <t>*</t>
  </si>
  <si>
    <t>VALOR  NETO</t>
  </si>
  <si>
    <t>IVA</t>
  </si>
  <si>
    <t>VALOR  TOTAL CON IVA</t>
  </si>
  <si>
    <t xml:space="preserve">     GERENTE  TECNICO</t>
  </si>
  <si>
    <t xml:space="preserve">          ING. CIVIL O.C.</t>
  </si>
  <si>
    <t>DE:</t>
  </si>
  <si>
    <t xml:space="preserve"> SR.   JOHNNY URETA C.</t>
  </si>
  <si>
    <t xml:space="preserve">I  .-    </t>
  </si>
  <si>
    <t xml:space="preserve">       JOHNNY  URETA C.</t>
  </si>
  <si>
    <t>B.-</t>
  </si>
  <si>
    <t xml:space="preserve"> SR. ARIEL</t>
  </si>
  <si>
    <t>DIRECCION   :  CALLE  EUCALIPTUS  # 0903.   RECOLETA</t>
  </si>
  <si>
    <t>REFERENCIA :   REMODELACIÓN POR INUNDACIÓN</t>
  </si>
  <si>
    <t xml:space="preserve">  01  DE JULIO DEL 2024</t>
  </si>
  <si>
    <t>I.-     REMODELACIÓN :</t>
  </si>
  <si>
    <t>RECONSTRUCCIÓN INTERIOR POR INUNDACIÓN</t>
  </si>
  <si>
    <t>1.-</t>
  </si>
  <si>
    <t>DESMONTAR PISO EN MAL ESTADO</t>
  </si>
  <si>
    <t>DORMITORIO PRINCIPAL</t>
  </si>
  <si>
    <t>RETIRO DE ESCOMBROS</t>
  </si>
  <si>
    <t>INSTALACIÓN DE REVESTIMIENTO CERÁMICO</t>
  </si>
  <si>
    <t>ENLUCIR Y PINTAR MUROS EN ESMALTE AL AGUA</t>
  </si>
  <si>
    <t>COCINA</t>
  </si>
  <si>
    <t>REPOSICIÓN DE GUARDAPOLVOS Y CORNIZAS</t>
  </si>
  <si>
    <t>RECONSTRUCCIÓN DE RADIER CON SOPORTE ESTRUTURAL</t>
  </si>
  <si>
    <t>C.-</t>
  </si>
  <si>
    <t>DORMITORIO 2</t>
  </si>
  <si>
    <t>CAMBIAR DOS PUERTAS EN MAL ESTADO</t>
  </si>
  <si>
    <t>RECONSTRUCCIÓN</t>
  </si>
  <si>
    <t>Precio Unitario</t>
  </si>
  <si>
    <t>Unidad</t>
  </si>
  <si>
    <t>Cantidad</t>
  </si>
  <si>
    <t>Total</t>
  </si>
  <si>
    <t>m2</t>
  </si>
  <si>
    <t>ml</t>
  </si>
  <si>
    <t>gl</t>
  </si>
  <si>
    <t>unidad</t>
  </si>
  <si>
    <t>Closet dormitorio principal</t>
  </si>
  <si>
    <t>CAMBIAR PAREDES EN MAL ESTADO</t>
  </si>
  <si>
    <t>D.-</t>
  </si>
  <si>
    <t>DORMITORIO 3</t>
  </si>
  <si>
    <t>CAMBIAR PUERTAS EN MAL ESTADO</t>
  </si>
  <si>
    <t>REPOSICIÓN DE MUEBLES EN MAL ESTADO</t>
  </si>
  <si>
    <t>Base de la cama</t>
  </si>
  <si>
    <t xml:space="preserve">Closet </t>
  </si>
  <si>
    <t>E.-</t>
  </si>
  <si>
    <t>LIVING</t>
  </si>
  <si>
    <t>REPOSICIÓN MUEBLE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</si>
</sst>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 &quot;$&quot;* #,##0_ ;_ &quot;$&quot;* \-#,##0_ ;_ &quot;$&quot;* &quot;-&quot;_ ;_ @_ "/>
    <numFmt numFmtId="164" formatCode="_-* #,##0.00_-;\-* #,##0.00_-;_-* &quot;-&quot;??_-;_-@_-"/>
    <numFmt numFmtId="165" formatCode="_-* #,##0_-;\-* #,##0_-;_-* &quot;-&quot;??_-;_-@_-"/>
    <numFmt numFmtId="166" formatCode="_ [$$-340A]* #,##0_ ;_ [$$-340A]* \-#,##0_ ;_ [$$-340A]* &quot;-&quot;??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Arial Black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Garamond"/>
      <family val="1"/>
    </font>
    <font>
      <b/>
      <sz val="12"/>
      <color theme="1"/>
      <name val="Garamond"/>
      <family val="1"/>
    </font>
    <font>
      <u/>
      <sz val="12"/>
      <color theme="10"/>
      <name val="Garamond"/>
      <family val="1"/>
    </font>
    <font>
      <sz val="8"/>
      <color theme="1"/>
      <name val="Garamond"/>
      <family val="1"/>
    </font>
    <font>
      <sz val="11"/>
      <color theme="1"/>
      <name val="Times New Roman"/>
      <family val="1"/>
    </font>
    <font>
      <sz val="11"/>
      <color theme="1"/>
      <name val="Garamond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42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165" fontId="0" fillId="0" borderId="0" xfId="1" applyNumberFormat="1" applyFont="1" applyBorder="1"/>
    <xf numFmtId="0" fontId="2" fillId="0" borderId="0" xfId="0" applyFont="1"/>
    <xf numFmtId="165" fontId="2" fillId="0" borderId="0" xfId="0" applyNumberFormat="1" applyFont="1"/>
    <xf numFmtId="165" fontId="1" fillId="0" borderId="0" xfId="1" applyNumberFormat="1" applyFont="1" applyBorder="1"/>
    <xf numFmtId="2" fontId="0" fillId="0" borderId="0" xfId="1" applyNumberFormat="1" applyFont="1" applyBorder="1"/>
    <xf numFmtId="0" fontId="2" fillId="0" borderId="0" xfId="0" applyFont="1" applyAlignment="1">
      <alignment horizontal="center"/>
    </xf>
    <xf numFmtId="17" fontId="0" fillId="0" borderId="0" xfId="0" applyNumberFormat="1"/>
    <xf numFmtId="15" fontId="0" fillId="0" borderId="0" xfId="0" applyNumberFormat="1"/>
    <xf numFmtId="165" fontId="2" fillId="0" borderId="0" xfId="1" applyNumberFormat="1" applyFont="1" applyBorder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9" fontId="2" fillId="0" borderId="0" xfId="0" applyNumberFormat="1" applyFont="1"/>
    <xf numFmtId="0" fontId="6" fillId="0" borderId="0" xfId="2" applyBorder="1"/>
    <xf numFmtId="0" fontId="7" fillId="0" borderId="0" xfId="0" applyFont="1"/>
    <xf numFmtId="0" fontId="8" fillId="0" borderId="0" xfId="0" applyFont="1"/>
    <xf numFmtId="0" fontId="8" fillId="0" borderId="1" xfId="0" applyFont="1" applyBorder="1"/>
    <xf numFmtId="0" fontId="8" fillId="0" borderId="2" xfId="0" applyFont="1" applyBorder="1"/>
    <xf numFmtId="165" fontId="8" fillId="0" borderId="6" xfId="1" applyNumberFormat="1" applyFont="1" applyBorder="1"/>
    <xf numFmtId="0" fontId="7" fillId="0" borderId="5" xfId="0" applyFont="1" applyBorder="1"/>
    <xf numFmtId="0" fontId="7" fillId="0" borderId="4" xfId="0" applyFont="1" applyBorder="1"/>
    <xf numFmtId="0" fontId="7" fillId="0" borderId="12" xfId="0" applyFont="1" applyBorder="1"/>
    <xf numFmtId="0" fontId="7" fillId="0" borderId="3" xfId="0" applyFont="1" applyBorder="1"/>
    <xf numFmtId="0" fontId="7" fillId="0" borderId="11" xfId="0" applyFont="1" applyBorder="1"/>
    <xf numFmtId="0" fontId="7" fillId="0" borderId="13" xfId="0" applyFont="1" applyBorder="1"/>
    <xf numFmtId="0" fontId="8" fillId="0" borderId="9" xfId="0" applyFont="1" applyBorder="1"/>
    <xf numFmtId="0" fontId="8" fillId="0" borderId="10" xfId="0" applyFont="1" applyBorder="1"/>
    <xf numFmtId="9" fontId="8" fillId="0" borderId="2" xfId="0" applyNumberFormat="1" applyFont="1" applyBorder="1"/>
    <xf numFmtId="0" fontId="8" fillId="0" borderId="7" xfId="0" applyFont="1" applyBorder="1"/>
    <xf numFmtId="0" fontId="8" fillId="0" borderId="8" xfId="0" applyFont="1" applyBorder="1"/>
    <xf numFmtId="0" fontId="9" fillId="0" borderId="0" xfId="2" applyFont="1"/>
    <xf numFmtId="0" fontId="8" fillId="0" borderId="12" xfId="0" applyFont="1" applyBorder="1"/>
    <xf numFmtId="0" fontId="8" fillId="0" borderId="5" xfId="0" applyFont="1" applyBorder="1"/>
    <xf numFmtId="0" fontId="8" fillId="0" borderId="14" xfId="0" applyFont="1" applyBorder="1" applyAlignment="1">
      <alignment horizontal="right"/>
    </xf>
    <xf numFmtId="0" fontId="8" fillId="0" borderId="15" xfId="0" applyFont="1" applyBorder="1"/>
    <xf numFmtId="0" fontId="7" fillId="0" borderId="16" xfId="0" applyFont="1" applyBorder="1"/>
    <xf numFmtId="0" fontId="10" fillId="0" borderId="16" xfId="0" applyFont="1" applyBorder="1"/>
    <xf numFmtId="0" fontId="7" fillId="0" borderId="18" xfId="0" applyFont="1" applyBorder="1" applyAlignment="1">
      <alignment horizontal="right"/>
    </xf>
    <xf numFmtId="165" fontId="7" fillId="0" borderId="19" xfId="1" applyNumberFormat="1" applyFont="1" applyBorder="1"/>
    <xf numFmtId="0" fontId="7" fillId="0" borderId="20" xfId="0" applyFont="1" applyBorder="1" applyAlignment="1">
      <alignment horizontal="right"/>
    </xf>
    <xf numFmtId="0" fontId="8" fillId="0" borderId="20" xfId="0" applyFont="1" applyBorder="1" applyAlignment="1">
      <alignment horizontal="right"/>
    </xf>
    <xf numFmtId="0" fontId="7" fillId="0" borderId="21" xfId="0" applyFont="1" applyBorder="1" applyAlignment="1">
      <alignment horizontal="right"/>
    </xf>
    <xf numFmtId="0" fontId="11" fillId="0" borderId="12" xfId="0" applyFont="1" applyBorder="1"/>
    <xf numFmtId="0" fontId="11" fillId="0" borderId="3" xfId="0" applyFont="1" applyBorder="1"/>
    <xf numFmtId="0" fontId="8" fillId="0" borderId="18" xfId="0" applyFont="1" applyBorder="1" applyAlignment="1">
      <alignment horizontal="right"/>
    </xf>
    <xf numFmtId="0" fontId="8" fillId="0" borderId="4" xfId="0" applyFont="1" applyBorder="1"/>
    <xf numFmtId="0" fontId="11" fillId="0" borderId="4" xfId="0" applyFont="1" applyBorder="1" applyAlignment="1">
      <alignment vertical="center"/>
    </xf>
    <xf numFmtId="0" fontId="11" fillId="0" borderId="5" xfId="0" applyFont="1" applyBorder="1"/>
    <xf numFmtId="0" fontId="11" fillId="0" borderId="4" xfId="0" applyFont="1" applyBorder="1"/>
    <xf numFmtId="0" fontId="11" fillId="0" borderId="5" xfId="0" applyFont="1" applyBorder="1" applyAlignment="1">
      <alignment horizontal="left" vertical="center" indent="15"/>
    </xf>
    <xf numFmtId="0" fontId="11" fillId="0" borderId="16" xfId="0" applyFont="1" applyBorder="1" applyAlignment="1">
      <alignment horizontal="center"/>
    </xf>
    <xf numFmtId="165" fontId="12" fillId="0" borderId="17" xfId="1" applyNumberFormat="1" applyFont="1" applyBorder="1" applyAlignment="1">
      <alignment horizontal="center"/>
    </xf>
    <xf numFmtId="166" fontId="7" fillId="0" borderId="5" xfId="0" applyNumberFormat="1" applyFont="1" applyBorder="1"/>
    <xf numFmtId="42" fontId="7" fillId="0" borderId="22" xfId="3" applyFont="1" applyBorder="1"/>
    <xf numFmtId="42" fontId="7" fillId="0" borderId="24" xfId="3" applyFont="1" applyBorder="1"/>
    <xf numFmtId="166" fontId="7" fillId="0" borderId="23" xfId="0" applyNumberFormat="1" applyFont="1" applyBorder="1"/>
    <xf numFmtId="0" fontId="7" fillId="0" borderId="23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165" fontId="7" fillId="0" borderId="0" xfId="1" applyNumberFormat="1" applyFont="1" applyBorder="1"/>
    <xf numFmtId="0" fontId="7" fillId="0" borderId="25" xfId="0" applyFont="1" applyBorder="1" applyAlignment="1">
      <alignment horizontal="right"/>
    </xf>
    <xf numFmtId="0" fontId="11" fillId="0" borderId="12" xfId="0" applyFont="1" applyBorder="1" applyAlignment="1">
      <alignment vertical="center"/>
    </xf>
    <xf numFmtId="166" fontId="7" fillId="0" borderId="3" xfId="0" applyNumberFormat="1" applyFont="1" applyBorder="1"/>
    <xf numFmtId="0" fontId="8" fillId="0" borderId="0" xfId="0" applyFont="1" applyBorder="1" applyAlignment="1">
      <alignment horizontal="right"/>
    </xf>
    <xf numFmtId="0" fontId="8" fillId="0" borderId="0" xfId="0" applyFont="1" applyBorder="1"/>
  </cellXfs>
  <cellStyles count="4">
    <cellStyle name="Hipervínculo" xfId="2" builtinId="8"/>
    <cellStyle name="Millares" xfId="1" builtinId="3"/>
    <cellStyle name="Moneda [0]" xfId="3" builtinId="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330200</xdr:colOff>
      <xdr:row>1</xdr:row>
      <xdr:rowOff>0</xdr:rowOff>
    </xdr:from>
    <xdr:to>
      <xdr:col>6</xdr:col>
      <xdr:colOff>196850</xdr:colOff>
      <xdr:row>7</xdr:row>
      <xdr:rowOff>165100</xdr:rowOff>
    </xdr:to>
    <xdr:pic>
      <xdr:nvPicPr>
        <xdr:cNvPr id="2" name="1 Imagen" descr="Logo-ARQ_0.tmp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21200" y="190500"/>
          <a:ext cx="1689100" cy="153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uretaingenierosarq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104"/>
  <sheetViews>
    <sheetView tabSelected="1" view="pageBreakPreview" topLeftCell="A34" zoomScale="60" zoomScaleNormal="100" workbookViewId="0">
      <selection activeCell="G46" sqref="G46"/>
    </sheetView>
  </sheetViews>
  <sheetFormatPr baseColWidth="10" defaultRowHeight="15" x14ac:dyDescent="0.25"/>
  <cols>
    <col min="1" max="1" width="8.7109375" customWidth="1"/>
    <col min="2" max="2" width="13.42578125" bestFit="1" customWidth="1"/>
    <col min="3" max="3" width="11.42578125" bestFit="1" customWidth="1"/>
    <col min="6" max="6" width="24.42578125" customWidth="1"/>
    <col min="7" max="7" width="10" customWidth="1"/>
    <col min="8" max="8" width="11" customWidth="1"/>
    <col min="9" max="9" width="15.7109375" customWidth="1"/>
    <col min="10" max="10" width="13.28515625" customWidth="1"/>
    <col min="14" max="14" width="15.140625" bestFit="1" customWidth="1"/>
    <col min="16" max="16" width="16" customWidth="1"/>
    <col min="17" max="17" width="13.42578125" customWidth="1"/>
  </cols>
  <sheetData>
    <row r="3" spans="1:21" ht="27" x14ac:dyDescent="0.5">
      <c r="A3" s="1" t="s">
        <v>0</v>
      </c>
      <c r="K3" s="1"/>
    </row>
    <row r="4" spans="1:21" ht="15.75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</row>
    <row r="5" spans="1:21" ht="15.75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</row>
    <row r="6" spans="1:21" ht="15.75" x14ac:dyDescent="0.25">
      <c r="A6" s="17" t="s">
        <v>1</v>
      </c>
      <c r="B6" s="17" t="s">
        <v>16</v>
      </c>
      <c r="C6" s="17"/>
      <c r="D6" s="17"/>
      <c r="E6" s="17"/>
      <c r="F6" s="17"/>
      <c r="G6" s="17"/>
      <c r="H6" s="17"/>
      <c r="I6" s="17"/>
      <c r="J6" s="17"/>
    </row>
    <row r="7" spans="1:21" ht="15.75" x14ac:dyDescent="0.25">
      <c r="A7" s="17" t="s">
        <v>11</v>
      </c>
      <c r="B7" s="17" t="s">
        <v>12</v>
      </c>
      <c r="C7" s="17"/>
      <c r="D7" s="17"/>
      <c r="E7" s="17"/>
      <c r="F7" s="17"/>
      <c r="G7" s="17"/>
      <c r="H7" s="17"/>
      <c r="I7" s="17"/>
      <c r="J7" s="17"/>
    </row>
    <row r="8" spans="1:21" ht="15.75" x14ac:dyDescent="0.25">
      <c r="A8" s="17" t="s">
        <v>17</v>
      </c>
      <c r="B8" s="17"/>
      <c r="C8" s="17"/>
      <c r="D8" s="17"/>
      <c r="E8" s="17"/>
      <c r="F8" s="17"/>
      <c r="G8" s="17"/>
      <c r="H8" s="17"/>
      <c r="I8" s="17"/>
      <c r="J8" s="17"/>
    </row>
    <row r="9" spans="1:21" ht="15.75" x14ac:dyDescent="0.25">
      <c r="A9" s="17" t="s">
        <v>18</v>
      </c>
      <c r="B9" s="17"/>
      <c r="C9" s="17"/>
      <c r="D9" s="17"/>
      <c r="E9" s="17"/>
      <c r="F9" s="17"/>
      <c r="G9" s="17"/>
      <c r="H9" s="17"/>
      <c r="I9" s="17"/>
      <c r="J9" s="17"/>
    </row>
    <row r="10" spans="1:21" ht="15.75" x14ac:dyDescent="0.25">
      <c r="A10" s="17" t="s">
        <v>2</v>
      </c>
      <c r="B10" s="17" t="s">
        <v>19</v>
      </c>
      <c r="C10" s="17"/>
      <c r="D10" s="17"/>
      <c r="E10" s="17"/>
      <c r="F10" s="17"/>
      <c r="G10" s="17"/>
      <c r="H10" s="17"/>
      <c r="I10" s="17"/>
      <c r="J10" s="17"/>
      <c r="R10" s="9"/>
      <c r="S10" s="9"/>
      <c r="T10" s="9"/>
      <c r="U10" s="9"/>
    </row>
    <row r="11" spans="1:21" ht="15.75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R11" s="10"/>
      <c r="T11" s="11"/>
    </row>
    <row r="12" spans="1:21" ht="18.75" x14ac:dyDescent="0.3">
      <c r="A12" s="18" t="s">
        <v>13</v>
      </c>
      <c r="B12" s="18" t="s">
        <v>34</v>
      </c>
      <c r="C12" s="17"/>
      <c r="D12" s="17"/>
      <c r="E12" s="17"/>
      <c r="F12" s="17"/>
      <c r="G12" s="17"/>
      <c r="H12" s="17"/>
      <c r="I12" s="17"/>
      <c r="J12" s="17"/>
      <c r="K12" s="2"/>
    </row>
    <row r="13" spans="1:21" ht="16.5" thickBot="1" x14ac:dyDescent="0.3">
      <c r="A13" s="17"/>
      <c r="B13" s="17"/>
      <c r="C13" s="17"/>
      <c r="D13" s="17"/>
      <c r="E13" s="17"/>
      <c r="F13" s="17"/>
      <c r="G13" s="17"/>
      <c r="H13" s="17"/>
      <c r="I13" s="17"/>
      <c r="J13" s="17"/>
    </row>
    <row r="14" spans="1:21" ht="16.5" thickBot="1" x14ac:dyDescent="0.3">
      <c r="A14" s="19" t="s">
        <v>20</v>
      </c>
      <c r="B14" s="20"/>
      <c r="C14" s="20"/>
      <c r="D14" s="20"/>
      <c r="E14" s="20"/>
      <c r="F14" s="20"/>
      <c r="G14" s="20"/>
      <c r="H14" s="20"/>
      <c r="I14" s="20"/>
      <c r="J14" s="21"/>
      <c r="K14" s="5"/>
      <c r="L14" s="5"/>
      <c r="M14" s="5"/>
      <c r="N14" s="5"/>
      <c r="O14" s="5"/>
      <c r="P14" s="5"/>
      <c r="Q14" s="12"/>
    </row>
    <row r="15" spans="1:21" ht="15.75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</row>
    <row r="16" spans="1:21" ht="16.5" thickBot="1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7"/>
    </row>
    <row r="17" spans="1:17" ht="15.75" x14ac:dyDescent="0.25">
      <c r="A17" s="36" t="s">
        <v>22</v>
      </c>
      <c r="B17" s="37" t="s">
        <v>21</v>
      </c>
      <c r="C17" s="38"/>
      <c r="D17" s="38"/>
      <c r="E17" s="38"/>
      <c r="F17" s="39"/>
      <c r="G17" s="53" t="s">
        <v>36</v>
      </c>
      <c r="H17" s="53" t="s">
        <v>37</v>
      </c>
      <c r="I17" s="53" t="s">
        <v>35</v>
      </c>
      <c r="J17" s="54" t="s">
        <v>38</v>
      </c>
      <c r="K17" s="13"/>
      <c r="L17" s="5"/>
      <c r="Q17" s="4"/>
    </row>
    <row r="18" spans="1:17" ht="15.75" x14ac:dyDescent="0.25">
      <c r="A18" s="40"/>
      <c r="B18" s="23"/>
      <c r="C18" s="22"/>
      <c r="D18" s="22"/>
      <c r="E18" s="22"/>
      <c r="F18" s="22"/>
      <c r="G18" s="22"/>
      <c r="H18" s="22"/>
      <c r="I18" s="22"/>
      <c r="J18" s="41"/>
      <c r="K18" s="14"/>
      <c r="Q18" s="4"/>
    </row>
    <row r="19" spans="1:17" ht="15.75" x14ac:dyDescent="0.25">
      <c r="A19" s="47" t="s">
        <v>3</v>
      </c>
      <c r="B19" s="48" t="s">
        <v>24</v>
      </c>
      <c r="C19" s="35"/>
      <c r="D19" s="22"/>
      <c r="E19" s="22"/>
      <c r="F19" s="26"/>
      <c r="G19" s="22"/>
      <c r="H19" s="22"/>
      <c r="I19" s="55"/>
      <c r="J19" s="41"/>
      <c r="K19" s="14"/>
      <c r="Q19" s="4"/>
    </row>
    <row r="20" spans="1:17" ht="15.75" x14ac:dyDescent="0.25">
      <c r="A20" s="44" t="s">
        <v>5</v>
      </c>
      <c r="B20" s="49" t="s">
        <v>23</v>
      </c>
      <c r="C20" s="50"/>
      <c r="D20" s="50"/>
      <c r="E20" s="22"/>
      <c r="F20" s="26"/>
      <c r="G20" s="59" t="s">
        <v>39</v>
      </c>
      <c r="H20" s="59"/>
      <c r="I20" s="58"/>
      <c r="J20" s="56">
        <v>180000</v>
      </c>
      <c r="K20" s="14"/>
      <c r="Q20" s="4"/>
    </row>
    <row r="21" spans="1:17" ht="15.75" x14ac:dyDescent="0.25">
      <c r="A21" s="44" t="s">
        <v>5</v>
      </c>
      <c r="B21" s="49" t="s">
        <v>25</v>
      </c>
      <c r="C21" s="50"/>
      <c r="D21" s="50"/>
      <c r="E21" s="22"/>
      <c r="F21" s="26"/>
      <c r="G21" s="59" t="s">
        <v>41</v>
      </c>
      <c r="H21" s="59"/>
      <c r="I21" s="58"/>
      <c r="J21" s="56">
        <v>80000</v>
      </c>
      <c r="K21" s="14"/>
      <c r="Q21" s="7"/>
    </row>
    <row r="22" spans="1:17" ht="15.75" x14ac:dyDescent="0.25">
      <c r="A22" s="44" t="s">
        <v>5</v>
      </c>
      <c r="B22" s="49" t="s">
        <v>30</v>
      </c>
      <c r="C22" s="50"/>
      <c r="D22" s="50"/>
      <c r="E22" s="22"/>
      <c r="F22" s="26"/>
      <c r="G22" s="59" t="s">
        <v>39</v>
      </c>
      <c r="H22" s="59"/>
      <c r="I22" s="58"/>
      <c r="J22" s="56">
        <v>460000</v>
      </c>
      <c r="Q22" s="4"/>
    </row>
    <row r="23" spans="1:17" ht="15.75" x14ac:dyDescent="0.25">
      <c r="A23" s="44" t="s">
        <v>5</v>
      </c>
      <c r="B23" s="49" t="s">
        <v>26</v>
      </c>
      <c r="C23" s="50"/>
      <c r="D23" s="50"/>
      <c r="E23" s="22"/>
      <c r="F23" s="26"/>
      <c r="G23" s="59" t="s">
        <v>39</v>
      </c>
      <c r="H23" s="59"/>
      <c r="I23" s="58"/>
      <c r="J23" s="56">
        <v>520000</v>
      </c>
      <c r="K23" s="14"/>
      <c r="Q23" s="4"/>
    </row>
    <row r="24" spans="1:17" ht="15.75" x14ac:dyDescent="0.25">
      <c r="A24" s="44" t="s">
        <v>5</v>
      </c>
      <c r="B24" s="49" t="s">
        <v>27</v>
      </c>
      <c r="C24" s="50"/>
      <c r="D24" s="50"/>
      <c r="E24" s="22"/>
      <c r="F24" s="26"/>
      <c r="G24" s="59" t="s">
        <v>39</v>
      </c>
      <c r="H24" s="59"/>
      <c r="I24" s="58"/>
      <c r="J24" s="56">
        <v>240000</v>
      </c>
      <c r="K24" s="14"/>
      <c r="Q24" s="4"/>
    </row>
    <row r="25" spans="1:17" ht="15.75" x14ac:dyDescent="0.25">
      <c r="A25" s="44" t="s">
        <v>5</v>
      </c>
      <c r="B25" s="49" t="s">
        <v>29</v>
      </c>
      <c r="C25" s="50"/>
      <c r="D25" s="50"/>
      <c r="E25" s="22"/>
      <c r="F25" s="26"/>
      <c r="G25" s="59" t="s">
        <v>40</v>
      </c>
      <c r="H25" s="59">
        <v>12</v>
      </c>
      <c r="I25" s="58"/>
      <c r="J25" s="56">
        <v>120000</v>
      </c>
      <c r="K25" s="14"/>
      <c r="Q25" s="7"/>
    </row>
    <row r="26" spans="1:17" ht="15.75" x14ac:dyDescent="0.25">
      <c r="A26" s="44" t="s">
        <v>5</v>
      </c>
      <c r="B26" s="65" t="s">
        <v>48</v>
      </c>
      <c r="C26" s="46"/>
      <c r="D26" s="46"/>
      <c r="E26" s="25"/>
      <c r="F26" s="27"/>
      <c r="G26" s="59"/>
      <c r="H26" s="59"/>
      <c r="I26" s="58"/>
      <c r="J26" s="56"/>
      <c r="K26" s="14"/>
      <c r="Q26" s="7"/>
    </row>
    <row r="27" spans="1:17" ht="15.75" x14ac:dyDescent="0.25">
      <c r="A27" s="64"/>
      <c r="B27" s="65" t="s">
        <v>43</v>
      </c>
      <c r="C27" s="46"/>
      <c r="D27" s="46"/>
      <c r="E27" s="25"/>
      <c r="F27" s="27"/>
      <c r="G27" s="59"/>
      <c r="H27" s="59"/>
      <c r="I27" s="58"/>
      <c r="J27" s="56">
        <v>300000</v>
      </c>
      <c r="K27" s="14"/>
      <c r="Q27" s="7"/>
    </row>
    <row r="28" spans="1:17" ht="15.75" x14ac:dyDescent="0.25">
      <c r="A28" s="64"/>
      <c r="B28" s="65" t="s">
        <v>49</v>
      </c>
      <c r="C28" s="46"/>
      <c r="D28" s="46"/>
      <c r="E28" s="25"/>
      <c r="F28" s="27"/>
      <c r="G28" s="59"/>
      <c r="H28" s="59"/>
      <c r="I28" s="58"/>
      <c r="J28" s="56">
        <v>189990</v>
      </c>
      <c r="K28" s="14"/>
      <c r="Q28" s="7"/>
    </row>
    <row r="29" spans="1:17" ht="15.75" x14ac:dyDescent="0.25">
      <c r="A29" s="64"/>
      <c r="B29" s="65"/>
      <c r="C29" s="46"/>
      <c r="D29" s="46"/>
      <c r="E29" s="25"/>
      <c r="F29" s="27"/>
      <c r="G29" s="59"/>
      <c r="H29" s="59"/>
      <c r="I29" s="58"/>
      <c r="J29" s="56"/>
      <c r="K29" s="14"/>
      <c r="Q29" s="7"/>
    </row>
    <row r="30" spans="1:17" ht="15.75" x14ac:dyDescent="0.25">
      <c r="A30" s="42"/>
      <c r="B30" s="24"/>
      <c r="C30" s="25"/>
      <c r="D30" s="25"/>
      <c r="E30" s="25"/>
      <c r="F30" s="27"/>
      <c r="G30" s="59"/>
      <c r="H30" s="59"/>
      <c r="I30" s="58"/>
      <c r="J30" s="56"/>
      <c r="K30" s="14"/>
      <c r="Q30" s="7"/>
    </row>
    <row r="31" spans="1:17" ht="15.75" x14ac:dyDescent="0.25">
      <c r="A31" s="43" t="s">
        <v>15</v>
      </c>
      <c r="B31" s="34" t="s">
        <v>28</v>
      </c>
      <c r="C31" s="22"/>
      <c r="D31" s="22"/>
      <c r="E31" s="22"/>
      <c r="F31" s="26"/>
      <c r="G31" s="59"/>
      <c r="H31" s="59"/>
      <c r="I31" s="58"/>
      <c r="J31" s="57"/>
      <c r="K31" s="14"/>
      <c r="Q31" s="7"/>
    </row>
    <row r="32" spans="1:17" ht="15.75" x14ac:dyDescent="0.25">
      <c r="A32" s="42" t="s">
        <v>5</v>
      </c>
      <c r="B32" s="49" t="s">
        <v>23</v>
      </c>
      <c r="C32" s="50"/>
      <c r="D32" s="25"/>
      <c r="E32" s="25"/>
      <c r="F32" s="27"/>
      <c r="G32" s="59" t="s">
        <v>39</v>
      </c>
      <c r="H32" s="59"/>
      <c r="I32" s="58"/>
      <c r="J32" s="56">
        <v>140000</v>
      </c>
      <c r="K32" s="13"/>
      <c r="L32" s="5"/>
      <c r="Q32" s="4"/>
    </row>
    <row r="33" spans="1:17" ht="15.75" x14ac:dyDescent="0.25">
      <c r="A33" s="42" t="s">
        <v>5</v>
      </c>
      <c r="B33" s="51" t="s">
        <v>25</v>
      </c>
      <c r="C33" s="52"/>
      <c r="D33" s="22"/>
      <c r="E33" s="22"/>
      <c r="F33" s="26"/>
      <c r="G33" s="59" t="s">
        <v>41</v>
      </c>
      <c r="H33" s="59"/>
      <c r="I33" s="58"/>
      <c r="J33" s="57">
        <v>60000</v>
      </c>
      <c r="K33" s="14"/>
      <c r="Q33" s="4"/>
    </row>
    <row r="34" spans="1:17" ht="15.75" x14ac:dyDescent="0.25">
      <c r="A34" s="42" t="s">
        <v>5</v>
      </c>
      <c r="B34" s="51" t="s">
        <v>30</v>
      </c>
      <c r="C34" s="50"/>
      <c r="D34" s="25"/>
      <c r="E34" s="25"/>
      <c r="F34" s="27"/>
      <c r="G34" s="59" t="s">
        <v>39</v>
      </c>
      <c r="H34" s="59"/>
      <c r="I34" s="58"/>
      <c r="J34" s="56">
        <v>380000</v>
      </c>
      <c r="Q34" s="4"/>
    </row>
    <row r="35" spans="1:17" ht="15.75" x14ac:dyDescent="0.25">
      <c r="A35" s="42" t="s">
        <v>5</v>
      </c>
      <c r="B35" s="51" t="s">
        <v>26</v>
      </c>
      <c r="C35" s="22"/>
      <c r="D35" s="22"/>
      <c r="E35" s="22"/>
      <c r="F35" s="26"/>
      <c r="G35" s="59" t="s">
        <v>39</v>
      </c>
      <c r="H35" s="59"/>
      <c r="I35" s="58"/>
      <c r="J35" s="57">
        <v>435000</v>
      </c>
      <c r="K35" s="5"/>
      <c r="O35" s="5"/>
      <c r="P35" s="5"/>
      <c r="Q35" s="12"/>
    </row>
    <row r="36" spans="1:17" ht="15.75" x14ac:dyDescent="0.25">
      <c r="A36" s="42" t="s">
        <v>5</v>
      </c>
      <c r="B36" s="49" t="s">
        <v>29</v>
      </c>
      <c r="C36" s="25"/>
      <c r="D36" s="25"/>
      <c r="E36" s="25"/>
      <c r="F36" s="27"/>
      <c r="G36" s="59" t="s">
        <v>40</v>
      </c>
      <c r="H36" s="59">
        <v>10</v>
      </c>
      <c r="I36" s="58"/>
      <c r="J36" s="56">
        <v>100000</v>
      </c>
      <c r="L36" s="5"/>
      <c r="O36" s="5"/>
      <c r="P36" s="15"/>
      <c r="Q36" s="12"/>
    </row>
    <row r="37" spans="1:17" ht="15.75" x14ac:dyDescent="0.25">
      <c r="A37" s="42"/>
      <c r="B37" s="24"/>
      <c r="C37" s="25"/>
      <c r="D37" s="25"/>
      <c r="E37" s="25"/>
      <c r="F37" s="27"/>
      <c r="G37" s="59"/>
      <c r="H37" s="59"/>
      <c r="I37" s="58"/>
      <c r="J37" s="56"/>
      <c r="L37" s="5"/>
      <c r="O37" s="5"/>
      <c r="P37" s="15"/>
      <c r="Q37" s="12"/>
    </row>
    <row r="38" spans="1:17" ht="15.75" x14ac:dyDescent="0.25">
      <c r="A38" s="43" t="s">
        <v>31</v>
      </c>
      <c r="B38" s="34" t="s">
        <v>32</v>
      </c>
      <c r="C38" s="25"/>
      <c r="D38" s="25"/>
      <c r="E38" s="25"/>
      <c r="F38" s="27"/>
      <c r="G38" s="59"/>
      <c r="H38" s="59"/>
      <c r="I38" s="58"/>
      <c r="J38" s="56"/>
    </row>
    <row r="39" spans="1:17" ht="15.75" x14ac:dyDescent="0.25">
      <c r="A39" s="42"/>
      <c r="B39" s="24"/>
      <c r="C39" s="25"/>
      <c r="D39" s="25"/>
      <c r="E39" s="25"/>
      <c r="F39" s="27"/>
      <c r="G39" s="59"/>
      <c r="H39" s="59"/>
      <c r="I39" s="58"/>
      <c r="J39" s="56"/>
    </row>
    <row r="40" spans="1:17" ht="15.75" x14ac:dyDescent="0.25">
      <c r="A40" s="42" t="s">
        <v>5</v>
      </c>
      <c r="B40" s="51" t="s">
        <v>26</v>
      </c>
      <c r="C40" s="25"/>
      <c r="D40" s="25"/>
      <c r="E40" s="25"/>
      <c r="F40" s="27"/>
      <c r="G40" s="59" t="s">
        <v>39</v>
      </c>
      <c r="H40" s="59"/>
      <c r="I40" s="58"/>
      <c r="J40" s="56">
        <v>435000</v>
      </c>
    </row>
    <row r="41" spans="1:17" ht="15.75" x14ac:dyDescent="0.25">
      <c r="A41" s="42" t="s">
        <v>5</v>
      </c>
      <c r="B41" s="45" t="s">
        <v>27</v>
      </c>
      <c r="C41" s="25"/>
      <c r="D41" s="25"/>
      <c r="E41" s="25"/>
      <c r="F41" s="27"/>
      <c r="G41" s="59" t="s">
        <v>39</v>
      </c>
      <c r="H41" s="59"/>
      <c r="I41" s="58"/>
      <c r="J41" s="56">
        <v>240000</v>
      </c>
      <c r="O41" s="5"/>
      <c r="P41" s="5"/>
      <c r="Q41" s="5"/>
    </row>
    <row r="42" spans="1:17" ht="15.75" x14ac:dyDescent="0.25">
      <c r="A42" s="42" t="s">
        <v>5</v>
      </c>
      <c r="B42" s="24" t="s">
        <v>33</v>
      </c>
      <c r="C42" s="25"/>
      <c r="D42" s="25"/>
      <c r="E42" s="25"/>
      <c r="F42" s="27"/>
      <c r="G42" s="59" t="s">
        <v>42</v>
      </c>
      <c r="H42" s="59">
        <v>2</v>
      </c>
      <c r="I42" s="58">
        <v>180000</v>
      </c>
      <c r="J42" s="56">
        <f>H42*I42</f>
        <v>360000</v>
      </c>
    </row>
    <row r="43" spans="1:17" ht="18.75" x14ac:dyDescent="0.3">
      <c r="A43" s="42" t="s">
        <v>5</v>
      </c>
      <c r="B43" s="24" t="s">
        <v>44</v>
      </c>
      <c r="C43" s="25"/>
      <c r="D43" s="25"/>
      <c r="E43" s="25"/>
      <c r="F43" s="27"/>
      <c r="G43" s="59" t="s">
        <v>42</v>
      </c>
      <c r="H43" s="59">
        <v>3</v>
      </c>
      <c r="I43" s="25"/>
      <c r="J43" s="41"/>
      <c r="K43" s="16"/>
      <c r="O43" s="3"/>
    </row>
    <row r="44" spans="1:17" ht="18.75" x14ac:dyDescent="0.3">
      <c r="A44" s="42" t="s">
        <v>5</v>
      </c>
      <c r="B44" s="49" t="s">
        <v>29</v>
      </c>
      <c r="C44" s="25"/>
      <c r="D44" s="25"/>
      <c r="E44" s="25"/>
      <c r="F44" s="27"/>
      <c r="G44" s="59" t="s">
        <v>40</v>
      </c>
      <c r="H44" s="59">
        <v>3</v>
      </c>
      <c r="I44" s="58"/>
      <c r="J44" s="56">
        <v>30000</v>
      </c>
      <c r="K44" s="16"/>
      <c r="O44" s="3"/>
    </row>
    <row r="45" spans="1:17" ht="18.75" x14ac:dyDescent="0.3">
      <c r="A45" s="42"/>
      <c r="B45" s="65" t="s">
        <v>48</v>
      </c>
      <c r="C45" s="25"/>
      <c r="D45" s="25"/>
      <c r="E45" s="25"/>
      <c r="F45" s="27"/>
      <c r="G45" s="59"/>
      <c r="H45" s="59"/>
      <c r="I45" s="66"/>
      <c r="J45" s="56"/>
      <c r="K45" s="16"/>
      <c r="O45" s="3"/>
    </row>
    <row r="46" spans="1:17" ht="18.75" x14ac:dyDescent="0.3">
      <c r="A46" s="42"/>
      <c r="B46" s="65" t="s">
        <v>50</v>
      </c>
      <c r="C46" s="25"/>
      <c r="D46" s="25"/>
      <c r="E46" s="25"/>
      <c r="F46" s="27"/>
      <c r="G46" s="59"/>
      <c r="H46" s="59"/>
      <c r="I46" s="25"/>
      <c r="J46" s="56">
        <v>150000</v>
      </c>
      <c r="K46" s="16"/>
      <c r="O46" s="3"/>
    </row>
    <row r="47" spans="1:17" ht="18.75" x14ac:dyDescent="0.3">
      <c r="A47" s="42"/>
      <c r="B47" s="65"/>
      <c r="C47" s="25"/>
      <c r="D47" s="25"/>
      <c r="E47" s="25"/>
      <c r="F47" s="27"/>
      <c r="G47" s="59"/>
      <c r="H47" s="59"/>
      <c r="I47" s="25"/>
      <c r="J47" s="41"/>
      <c r="K47" s="16"/>
      <c r="O47" s="3"/>
    </row>
    <row r="48" spans="1:17" ht="18.75" x14ac:dyDescent="0.3">
      <c r="A48" s="43" t="s">
        <v>45</v>
      </c>
      <c r="B48" s="34" t="s">
        <v>46</v>
      </c>
      <c r="C48" s="43"/>
      <c r="D48" s="25"/>
      <c r="E48" s="25"/>
      <c r="F48" s="27"/>
      <c r="G48" s="59"/>
      <c r="H48" s="59"/>
      <c r="I48" s="25"/>
      <c r="J48" s="41"/>
      <c r="K48" s="16"/>
      <c r="O48" s="3"/>
    </row>
    <row r="49" spans="1:17" ht="18.75" x14ac:dyDescent="0.3">
      <c r="A49" s="42"/>
      <c r="B49" s="24"/>
      <c r="C49" s="25"/>
      <c r="D49" s="25"/>
      <c r="E49" s="25"/>
      <c r="F49" s="27"/>
      <c r="G49" s="59"/>
      <c r="H49" s="59"/>
      <c r="I49" s="25"/>
      <c r="J49" s="41"/>
      <c r="K49" s="16"/>
      <c r="O49" s="3"/>
    </row>
    <row r="50" spans="1:17" ht="18.75" x14ac:dyDescent="0.3">
      <c r="A50" s="42" t="s">
        <v>5</v>
      </c>
      <c r="B50" s="24" t="s">
        <v>27</v>
      </c>
      <c r="C50" s="25"/>
      <c r="D50" s="25"/>
      <c r="E50" s="25"/>
      <c r="F50" s="27"/>
      <c r="G50" s="59"/>
      <c r="H50" s="59"/>
      <c r="I50" s="25"/>
      <c r="J50" s="41">
        <v>120000</v>
      </c>
      <c r="K50" s="16"/>
      <c r="O50" s="3"/>
    </row>
    <row r="51" spans="1:17" ht="18.75" x14ac:dyDescent="0.3">
      <c r="A51" s="42" t="s">
        <v>5</v>
      </c>
      <c r="B51" s="24" t="s">
        <v>47</v>
      </c>
      <c r="C51" s="25"/>
      <c r="D51" s="25"/>
      <c r="E51" s="25"/>
      <c r="F51" s="27"/>
      <c r="G51" s="59"/>
      <c r="H51" s="59"/>
      <c r="I51" s="25"/>
      <c r="J51" s="41">
        <v>180000</v>
      </c>
      <c r="K51" s="16"/>
      <c r="O51" s="3"/>
    </row>
    <row r="52" spans="1:17" ht="15.75" x14ac:dyDescent="0.25">
      <c r="A52" s="42" t="s">
        <v>5</v>
      </c>
      <c r="B52" s="24" t="s">
        <v>29</v>
      </c>
      <c r="C52" s="25"/>
      <c r="D52" s="25"/>
      <c r="E52" s="25"/>
      <c r="F52" s="27"/>
      <c r="G52" s="59" t="s">
        <v>40</v>
      </c>
      <c r="H52" s="59">
        <v>3</v>
      </c>
      <c r="I52" s="25"/>
      <c r="J52" s="41">
        <v>30000</v>
      </c>
      <c r="Q52" s="5"/>
    </row>
    <row r="53" spans="1:17" ht="15.75" x14ac:dyDescent="0.25">
      <c r="A53" s="60"/>
      <c r="B53" s="61"/>
      <c r="C53" s="61"/>
      <c r="D53" s="61"/>
      <c r="E53" s="61"/>
      <c r="F53" s="61"/>
      <c r="G53" s="62"/>
      <c r="H53" s="62"/>
      <c r="I53" s="61"/>
      <c r="J53" s="63"/>
      <c r="Q53" s="5"/>
    </row>
    <row r="54" spans="1:17" ht="15.75" x14ac:dyDescent="0.25">
      <c r="A54" s="67" t="s">
        <v>51</v>
      </c>
      <c r="B54" s="68" t="s">
        <v>52</v>
      </c>
      <c r="C54" s="61"/>
      <c r="D54" s="61"/>
      <c r="E54" s="61"/>
      <c r="F54" s="61"/>
      <c r="G54" s="62"/>
      <c r="H54" s="62"/>
      <c r="I54" s="61"/>
      <c r="J54" s="63"/>
      <c r="Q54" s="5"/>
    </row>
    <row r="55" spans="1:17" ht="15.75" x14ac:dyDescent="0.25">
      <c r="A55" s="67"/>
      <c r="B55" s="68"/>
      <c r="C55" s="61"/>
      <c r="D55" s="61"/>
      <c r="E55" s="61"/>
      <c r="F55" s="61"/>
      <c r="G55" s="62"/>
      <c r="H55" s="62"/>
      <c r="I55" s="61"/>
      <c r="J55" s="63"/>
      <c r="Q55" s="5"/>
    </row>
    <row r="56" spans="1:17" ht="15.75" x14ac:dyDescent="0.25">
      <c r="A56" s="42" t="s">
        <v>5</v>
      </c>
      <c r="B56" s="24" t="s">
        <v>53</v>
      </c>
      <c r="C56" s="25"/>
      <c r="D56" s="25"/>
      <c r="E56" s="25"/>
      <c r="F56" s="27"/>
      <c r="G56" s="59"/>
      <c r="H56" s="59"/>
      <c r="I56" s="25"/>
      <c r="J56" s="41">
        <v>325990</v>
      </c>
      <c r="Q56" s="5"/>
    </row>
    <row r="57" spans="1:17" ht="15.75" x14ac:dyDescent="0.25">
      <c r="A57" s="60"/>
      <c r="B57" s="61"/>
      <c r="C57" s="17"/>
      <c r="Q57" s="5"/>
    </row>
    <row r="58" spans="1:17" ht="16.5" thickBot="1" x14ac:dyDescent="0.3">
      <c r="A58" s="17" t="s">
        <v>14</v>
      </c>
      <c r="B58" s="17"/>
      <c r="C58" s="17"/>
      <c r="D58" s="17"/>
      <c r="E58" s="17"/>
      <c r="F58" s="17"/>
      <c r="G58" s="17"/>
      <c r="H58" s="17"/>
      <c r="I58" s="17"/>
      <c r="J58" s="17"/>
    </row>
    <row r="59" spans="1:17" ht="16.5" thickBot="1" x14ac:dyDescent="0.3">
      <c r="A59" s="17" t="s">
        <v>9</v>
      </c>
      <c r="B59" s="17"/>
      <c r="C59" s="17"/>
      <c r="D59" s="17"/>
      <c r="E59" s="28" t="s">
        <v>6</v>
      </c>
      <c r="F59" s="29"/>
      <c r="G59" s="29"/>
      <c r="H59" s="29"/>
      <c r="I59" s="29"/>
      <c r="J59" s="21">
        <f>SUM(J20:J56)</f>
        <v>5075980</v>
      </c>
    </row>
    <row r="60" spans="1:17" ht="16.5" thickBot="1" x14ac:dyDescent="0.3">
      <c r="A60" s="17" t="s">
        <v>10</v>
      </c>
      <c r="B60" s="17"/>
      <c r="C60" s="17"/>
      <c r="D60" s="17"/>
      <c r="E60" s="19" t="s">
        <v>7</v>
      </c>
      <c r="F60" s="30">
        <v>0.19</v>
      </c>
      <c r="G60" s="30"/>
      <c r="H60" s="30"/>
      <c r="I60" s="30"/>
      <c r="J60" s="21">
        <f>+J59*0.19</f>
        <v>964436.2</v>
      </c>
    </row>
    <row r="61" spans="1:17" ht="16.5" thickBot="1" x14ac:dyDescent="0.3">
      <c r="A61" s="33" t="s">
        <v>4</v>
      </c>
      <c r="B61" s="17"/>
      <c r="C61" s="17"/>
      <c r="D61" s="17"/>
      <c r="E61" s="31" t="s">
        <v>8</v>
      </c>
      <c r="F61" s="32"/>
      <c r="G61" s="32"/>
      <c r="H61" s="32"/>
      <c r="I61" s="32"/>
      <c r="J61" s="21">
        <f>+J59+J60</f>
        <v>6040416.2000000002</v>
      </c>
    </row>
    <row r="62" spans="1:17" ht="15.75" x14ac:dyDescent="0.25">
      <c r="A62" s="18"/>
      <c r="B62" s="17"/>
      <c r="C62" s="17"/>
      <c r="D62" s="17"/>
      <c r="E62" s="17"/>
      <c r="F62" s="17"/>
      <c r="G62" s="17"/>
      <c r="H62" s="17"/>
      <c r="I62" s="17"/>
      <c r="J62" s="17"/>
    </row>
    <row r="63" spans="1:17" ht="15.75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</row>
    <row r="71" spans="1:17" ht="18.75" x14ac:dyDescent="0.3">
      <c r="A71" s="2"/>
      <c r="C71" s="5"/>
      <c r="D71" s="5"/>
      <c r="E71" s="5"/>
      <c r="F71" s="5"/>
      <c r="G71" s="5"/>
      <c r="H71" s="5"/>
      <c r="I71" s="5"/>
    </row>
    <row r="72" spans="1:17" x14ac:dyDescent="0.25">
      <c r="B72" s="5"/>
    </row>
    <row r="73" spans="1:17" x14ac:dyDescent="0.25">
      <c r="A73" s="5"/>
      <c r="J73" s="12"/>
    </row>
    <row r="74" spans="1:17" x14ac:dyDescent="0.25">
      <c r="L74" s="5"/>
      <c r="M74" s="5"/>
      <c r="N74" s="5"/>
      <c r="O74" s="5"/>
      <c r="P74" s="5"/>
      <c r="Q74" s="5"/>
    </row>
    <row r="75" spans="1:17" x14ac:dyDescent="0.25">
      <c r="B75" s="5"/>
      <c r="Q75" s="4"/>
    </row>
    <row r="76" spans="1:17" x14ac:dyDescent="0.25">
      <c r="A76" s="13"/>
      <c r="J76" s="4"/>
      <c r="Q76" s="4"/>
    </row>
    <row r="77" spans="1:17" x14ac:dyDescent="0.25">
      <c r="A77" s="14"/>
      <c r="J77" s="4"/>
      <c r="Q77" s="4"/>
    </row>
    <row r="78" spans="1:17" x14ac:dyDescent="0.25">
      <c r="J78" s="4"/>
      <c r="Q78" s="4"/>
    </row>
    <row r="79" spans="1:17" x14ac:dyDescent="0.25">
      <c r="A79" s="14"/>
      <c r="J79" s="4"/>
      <c r="Q79" s="4"/>
    </row>
    <row r="80" spans="1:17" x14ac:dyDescent="0.25">
      <c r="A80" s="13"/>
      <c r="J80" s="7"/>
      <c r="Q80" s="4"/>
    </row>
    <row r="81" spans="1:17" x14ac:dyDescent="0.25">
      <c r="A81" s="14"/>
      <c r="J81" s="4"/>
      <c r="Q81" s="4"/>
    </row>
    <row r="82" spans="1:17" x14ac:dyDescent="0.25">
      <c r="A82" s="14"/>
      <c r="J82" s="4"/>
      <c r="L82" s="5"/>
      <c r="M82" s="5"/>
      <c r="N82" s="5"/>
      <c r="O82" s="5"/>
      <c r="P82" s="5"/>
      <c r="Q82" s="7"/>
    </row>
    <row r="83" spans="1:17" x14ac:dyDescent="0.25">
      <c r="A83" s="14"/>
      <c r="J83" s="4"/>
      <c r="Q83" s="7"/>
    </row>
    <row r="84" spans="1:17" x14ac:dyDescent="0.25">
      <c r="A84" s="14"/>
      <c r="J84" s="7"/>
      <c r="Q84" s="7"/>
    </row>
    <row r="85" spans="1:17" x14ac:dyDescent="0.25">
      <c r="A85" s="14"/>
      <c r="J85" s="7"/>
      <c r="Q85" s="4"/>
    </row>
    <row r="86" spans="1:17" x14ac:dyDescent="0.25">
      <c r="A86" s="14"/>
      <c r="B86" s="5"/>
      <c r="J86" s="7"/>
      <c r="Q86" s="4"/>
    </row>
    <row r="87" spans="1:17" x14ac:dyDescent="0.25">
      <c r="A87" s="13"/>
      <c r="J87" s="4"/>
      <c r="Q87" s="4"/>
    </row>
    <row r="88" spans="1:17" x14ac:dyDescent="0.25">
      <c r="A88" s="14"/>
      <c r="J88" s="4"/>
      <c r="Q88" s="7"/>
    </row>
    <row r="89" spans="1:17" x14ac:dyDescent="0.25">
      <c r="A89" s="14"/>
      <c r="J89" s="7"/>
      <c r="Q89" s="4"/>
    </row>
    <row r="90" spans="1:17" x14ac:dyDescent="0.25">
      <c r="A90" s="13"/>
      <c r="J90" s="7"/>
      <c r="Q90" s="4"/>
    </row>
    <row r="91" spans="1:17" x14ac:dyDescent="0.25">
      <c r="A91" s="14"/>
      <c r="J91" s="4"/>
      <c r="Q91" s="4"/>
    </row>
    <row r="92" spans="1:17" x14ac:dyDescent="0.25">
      <c r="A92" s="14"/>
      <c r="J92" s="7"/>
      <c r="Q92" s="4"/>
    </row>
    <row r="93" spans="1:17" x14ac:dyDescent="0.25">
      <c r="A93" s="5"/>
      <c r="E93" s="5"/>
      <c r="F93" s="5"/>
      <c r="G93" s="5"/>
      <c r="H93" s="5"/>
      <c r="I93" s="5"/>
      <c r="J93" s="12"/>
      <c r="Q93" s="6"/>
    </row>
    <row r="94" spans="1:17" x14ac:dyDescent="0.25">
      <c r="E94" s="5"/>
      <c r="F94" s="15"/>
      <c r="G94" s="15"/>
      <c r="H94" s="15"/>
      <c r="I94" s="15"/>
      <c r="J94" s="4"/>
      <c r="Q94" s="6"/>
    </row>
    <row r="95" spans="1:17" x14ac:dyDescent="0.25">
      <c r="A95" s="5"/>
      <c r="B95" s="5"/>
      <c r="E95" s="5"/>
      <c r="F95" s="5"/>
      <c r="G95" s="5"/>
      <c r="H95" s="5"/>
      <c r="I95" s="5"/>
      <c r="J95" s="12"/>
      <c r="Q95" s="6"/>
    </row>
    <row r="96" spans="1:17" x14ac:dyDescent="0.25">
      <c r="E96" s="5"/>
      <c r="J96" s="12"/>
      <c r="Q96" s="6"/>
    </row>
    <row r="97" spans="1:17" x14ac:dyDescent="0.25">
      <c r="J97" s="6"/>
      <c r="Q97" s="6"/>
    </row>
    <row r="98" spans="1:17" x14ac:dyDescent="0.25">
      <c r="J98" s="6"/>
    </row>
    <row r="99" spans="1:17" x14ac:dyDescent="0.25">
      <c r="E99" s="5"/>
      <c r="F99" s="5"/>
      <c r="G99" s="5"/>
      <c r="H99" s="5"/>
      <c r="I99" s="5"/>
      <c r="Q99" s="8"/>
    </row>
    <row r="100" spans="1:17" x14ac:dyDescent="0.25">
      <c r="Q100" s="8"/>
    </row>
    <row r="101" spans="1:17" ht="18.75" x14ac:dyDescent="0.3">
      <c r="E101" s="3"/>
      <c r="J101" s="5"/>
      <c r="O101" s="3"/>
    </row>
    <row r="103" spans="1:17" x14ac:dyDescent="0.25">
      <c r="A103" s="16"/>
    </row>
    <row r="104" spans="1:17" x14ac:dyDescent="0.25">
      <c r="J104" s="5"/>
    </row>
  </sheetData>
  <hyperlinks>
    <hyperlink ref="A61" r:id="rId1"/>
  </hyperlinks>
  <pageMargins left="0.7" right="0.7" top="0.75" bottom="0.75" header="0.3" footer="0.3"/>
  <pageSetup scale="6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5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5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Windows XP Titan Ultimate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Pablo Enrique Zamora Cruz</cp:lastModifiedBy>
  <cp:lastPrinted>2024-07-02T14:33:53Z</cp:lastPrinted>
  <dcterms:created xsi:type="dcterms:W3CDTF">2018-10-09T15:53:35Z</dcterms:created>
  <dcterms:modified xsi:type="dcterms:W3CDTF">2024-07-02T14:44:06Z</dcterms:modified>
</cp:coreProperties>
</file>