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Caso N°746\"/>
    </mc:Choice>
  </mc:AlternateContent>
  <xr:revisionPtr revIDLastSave="0" documentId="13_ncr:1_{85622B3D-7608-46B5-9AF2-E268629FBD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N9" i="1"/>
  <c r="P9" i="1" s="1"/>
  <c r="K16" i="3"/>
  <c r="K17" i="3"/>
  <c r="K18" i="3"/>
  <c r="K19" i="3"/>
  <c r="K20" i="3"/>
  <c r="K21" i="3"/>
  <c r="K22" i="3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N8" i="1"/>
  <c r="P8" i="1" s="1"/>
  <c r="I8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11" i="1" l="1"/>
  <c r="I12" i="1" s="1"/>
  <c r="P11" i="1"/>
  <c r="P12" i="1" s="1"/>
  <c r="I14" i="1" l="1"/>
  <c r="P14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<sst xmlns="http://schemas.openxmlformats.org/spreadsheetml/2006/main" count="64" uniqueCount="50">
  <si>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</si>
  <si>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</si>
  <si>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</si>
  <si>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</si>
  <si>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</si>
  <si>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</si>
  <si>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</si>
  <si>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</si>
  <si>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</si>
  <si>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</si>
  <si>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</si>
  <si>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</si>
  <si>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</si>
  <si>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</si>
  <si>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</si>
  <si>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</si>
  <si>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</si>
  <si>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</si>
  <si>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</si>
  <si>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</si>
  <si>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</si>
  <si>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</si>
  <si>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</si>
  <si>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</si>
  <si>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</si>
  <si>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</si>
  <si>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</si>
  <si>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</si>
  <si>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</si>
  <si>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</si>
  <si>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</si>
  <si>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</si>
  <si>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</si>
  <si>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</si>
  <si>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</si>
  <si>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</si>
  <si>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</si>
  <si>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</si>
  <si>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</si>
  <si>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</si>
  <si>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Reparacion de riego automatico</t>
  </si>
  <si>
    <t>gl</t>
  </si>
  <si>
    <t>Visita y reparacion WC</t>
  </si>
  <si>
    <t>Cuenta de agua, mes enero</t>
  </si>
  <si>
    <t>No corresponde</t>
  </si>
  <si>
    <t>Colina Miravalle N°9881, Las Condes</t>
  </si>
  <si>
    <t>1.1</t>
  </si>
  <si>
    <t>1.2</t>
  </si>
  <si>
    <t>1.3</t>
  </si>
  <si>
    <t>Sr. Paolo Leandro Torrejón Estefane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</si>
</sst>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6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67235</xdr:colOff>
      <xdr:row>16</xdr:row>
      <xdr:rowOff>145677</xdr:rowOff>
    </xdr:from>
    <xdr:to>
      <xdr:col>8</xdr:col>
      <xdr:colOff>1030941</xdr:colOff>
      <xdr:row>60</xdr:row>
      <xdr:rowOff>87895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D287CC6-D2EE-3A61-2FFA-CCBF6125AC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529" y="7642412"/>
          <a:ext cx="6219265" cy="6923482"/>
        </a:xfrm>
        <a:prstGeom prst="rect">
          <a:avLst/>
        </a:prstGeom>
      </xdr:spPr>
    </xdr:pic>
    <xdr:clientData/>
  </xdr:twoCellAnchor>
  <xdr:twoCellAnchor editAs="oneCell">
    <xdr:from>
      <xdr:col>3</xdr:col>
      <xdr:colOff>89647</xdr:colOff>
      <xdr:row>61</xdr:row>
      <xdr:rowOff>78442</xdr:rowOff>
    </xdr:from>
    <xdr:to>
      <xdr:col>8</xdr:col>
      <xdr:colOff>526676</xdr:colOff>
      <xdr:row>98</xdr:row>
      <xdr:rowOff>19901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C01DAAE-A818-0D65-2CFD-4E401DC743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7176" y="14634883"/>
          <a:ext cx="5244353" cy="57461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abSelected="1" zoomScale="85" zoomScaleNormal="85" workbookViewId="0">
      <selection activeCell="L25" sqref="L25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37.140625" style="48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6.285156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49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9" t="s">
        <v>0</v>
      </c>
      <c r="G3" s="160"/>
      <c r="H3" s="160"/>
      <c r="I3" s="161"/>
      <c r="J3" s="54"/>
      <c r="K3" s="162" t="s">
        <v>1</v>
      </c>
      <c r="L3" s="162"/>
      <c r="M3" s="163"/>
      <c r="N3" s="163"/>
      <c r="O3" s="163"/>
      <c r="P3" s="163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45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6" t="s">
        <v>9</v>
      </c>
      <c r="S6" s="146"/>
      <c r="T6" s="146"/>
      <c r="U6" s="146"/>
      <c r="V6" s="146"/>
      <c r="W6" s="64"/>
    </row>
    <row r="7" spans="2:25" ht="15">
      <c r="B7" s="100" t="s">
        <v>46</v>
      </c>
      <c r="C7" s="50"/>
      <c r="D7" s="145" t="s">
        <v>40</v>
      </c>
      <c r="E7" s="66"/>
      <c r="F7" s="68">
        <v>1</v>
      </c>
      <c r="G7" s="69" t="s">
        <v>41</v>
      </c>
      <c r="H7" s="70">
        <v>130000</v>
      </c>
      <c r="I7" s="70">
        <f t="shared" ref="I7:I9" si="0">+F7*H7</f>
        <v>130000</v>
      </c>
      <c r="J7" s="67"/>
      <c r="K7" s="68">
        <v>1</v>
      </c>
      <c r="L7" s="69" t="s">
        <v>41</v>
      </c>
      <c r="M7" s="70">
        <v>130000</v>
      </c>
      <c r="N7" s="70">
        <f t="shared" ref="N7:N9" si="1">+K7*M7</f>
        <v>130000</v>
      </c>
      <c r="O7" s="72">
        <v>0</v>
      </c>
      <c r="P7" s="70">
        <f t="shared" ref="P7:P9" si="2">+(-N7*O7)+N7</f>
        <v>130000</v>
      </c>
      <c r="Q7" s="71"/>
      <c r="R7" s="149"/>
      <c r="S7" s="150"/>
      <c r="T7" s="150"/>
      <c r="U7" s="150"/>
      <c r="V7" s="150"/>
      <c r="W7" s="151"/>
    </row>
    <row r="8" spans="2:25" ht="15">
      <c r="B8" s="100" t="s">
        <v>47</v>
      </c>
      <c r="C8" s="50"/>
      <c r="D8" s="145" t="s">
        <v>42</v>
      </c>
      <c r="E8" s="66"/>
      <c r="F8" s="68">
        <v>1</v>
      </c>
      <c r="G8" s="69" t="s">
        <v>41</v>
      </c>
      <c r="H8" s="70">
        <v>60000</v>
      </c>
      <c r="I8" s="70">
        <f t="shared" si="0"/>
        <v>60000</v>
      </c>
      <c r="J8" s="67"/>
      <c r="K8" s="68">
        <v>1</v>
      </c>
      <c r="L8" s="69" t="s">
        <v>41</v>
      </c>
      <c r="M8" s="70">
        <v>60000</v>
      </c>
      <c r="N8" s="70">
        <f t="shared" si="1"/>
        <v>60000</v>
      </c>
      <c r="O8" s="72">
        <v>0</v>
      </c>
      <c r="P8" s="70">
        <f t="shared" si="2"/>
        <v>60000</v>
      </c>
      <c r="Q8" s="71"/>
      <c r="R8" s="149"/>
      <c r="S8" s="150"/>
      <c r="T8" s="150"/>
      <c r="U8" s="150"/>
      <c r="V8" s="150"/>
      <c r="W8" s="151"/>
    </row>
    <row r="9" spans="2:25" ht="15.75" customHeight="1">
      <c r="B9" s="100" t="s">
        <v>48</v>
      </c>
      <c r="C9" s="50"/>
      <c r="D9" s="138" t="s">
        <v>43</v>
      </c>
      <c r="E9" s="66"/>
      <c r="F9" s="68">
        <v>1</v>
      </c>
      <c r="G9" s="69" t="s">
        <v>41</v>
      </c>
      <c r="H9" s="70">
        <v>29550</v>
      </c>
      <c r="I9" s="70">
        <f t="shared" si="0"/>
        <v>29550</v>
      </c>
      <c r="J9" s="67"/>
      <c r="K9" s="68">
        <v>0</v>
      </c>
      <c r="L9" s="69" t="s">
        <v>41</v>
      </c>
      <c r="M9" s="70">
        <v>29550</v>
      </c>
      <c r="N9" s="70">
        <f t="shared" si="1"/>
        <v>0</v>
      </c>
      <c r="O9" s="72">
        <v>0</v>
      </c>
      <c r="P9" s="70">
        <f t="shared" si="2"/>
        <v>0</v>
      </c>
      <c r="Q9" s="71"/>
      <c r="R9" s="152" t="s">
        <v>44</v>
      </c>
      <c r="S9" s="153"/>
      <c r="T9" s="153"/>
      <c r="U9" s="153"/>
      <c r="V9" s="153"/>
      <c r="W9" s="154"/>
    </row>
    <row r="10" spans="2:25" ht="14.25"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</row>
    <row r="11" spans="2:25" ht="15">
      <c r="B11" s="73"/>
      <c r="C11" s="50"/>
      <c r="D11" s="101"/>
      <c r="E11" s="89"/>
      <c r="F11" s="147" t="s">
        <v>38</v>
      </c>
      <c r="G11" s="148"/>
      <c r="H11" s="148"/>
      <c r="I11" s="102">
        <f>SUM(I7:I9)</f>
        <v>219550</v>
      </c>
      <c r="J11" s="67"/>
      <c r="K11" s="147" t="s">
        <v>11</v>
      </c>
      <c r="L11" s="148"/>
      <c r="M11" s="148"/>
      <c r="N11" s="148"/>
      <c r="O11" s="148"/>
      <c r="P11" s="103">
        <f>SUM(P6:P9)</f>
        <v>190000</v>
      </c>
      <c r="Q11" s="74"/>
      <c r="R11" s="75"/>
      <c r="S11" s="75"/>
      <c r="T11" s="75"/>
      <c r="U11" s="75"/>
      <c r="V11" s="75"/>
      <c r="W11" s="76"/>
    </row>
    <row r="12" spans="2:25" ht="13.9" customHeight="1">
      <c r="B12" s="73"/>
      <c r="C12" s="50"/>
      <c r="D12" s="104"/>
      <c r="E12" s="104"/>
      <c r="F12" s="164" t="s">
        <v>12</v>
      </c>
      <c r="G12" s="165"/>
      <c r="H12" s="165"/>
      <c r="I12" s="105">
        <f>SUM(I11:I11)</f>
        <v>219550</v>
      </c>
      <c r="J12" s="67"/>
      <c r="K12" s="164" t="s">
        <v>12</v>
      </c>
      <c r="L12" s="165"/>
      <c r="M12" s="165"/>
      <c r="N12" s="165"/>
      <c r="O12" s="165"/>
      <c r="P12" s="106">
        <f>SUM(P11:P11)</f>
        <v>190000</v>
      </c>
      <c r="Q12" s="77"/>
      <c r="R12" s="78"/>
      <c r="S12" s="78"/>
      <c r="T12" s="78"/>
      <c r="U12" s="78"/>
      <c r="V12" s="78"/>
      <c r="W12" s="79"/>
    </row>
    <row r="13" spans="2:25" ht="14.25" hidden="1" customHeight="1">
      <c r="B13" s="73"/>
      <c r="C13" s="50"/>
      <c r="D13" s="104"/>
      <c r="E13" s="107"/>
      <c r="F13" s="93"/>
      <c r="G13" s="166" t="s">
        <v>34</v>
      </c>
      <c r="H13" s="166"/>
      <c r="I13" s="108"/>
      <c r="J13" s="80"/>
      <c r="K13" s="167" t="s">
        <v>35</v>
      </c>
      <c r="L13" s="166"/>
      <c r="M13" s="166"/>
      <c r="N13" s="166"/>
      <c r="O13" s="166"/>
      <c r="P13" s="109"/>
      <c r="Q13" s="77"/>
      <c r="R13" s="78"/>
      <c r="S13" s="78"/>
      <c r="T13" s="78"/>
      <c r="U13" s="78"/>
      <c r="V13" s="78"/>
      <c r="W13" s="79"/>
    </row>
    <row r="14" spans="2:25" ht="15">
      <c r="B14" s="73"/>
      <c r="C14" s="50"/>
      <c r="D14" s="50"/>
      <c r="E14" s="110"/>
      <c r="F14" s="91"/>
      <c r="G14" s="157" t="s">
        <v>36</v>
      </c>
      <c r="H14" s="157"/>
      <c r="I14" s="111">
        <f>+I12+I13</f>
        <v>219550</v>
      </c>
      <c r="J14" s="67"/>
      <c r="K14" s="158" t="s">
        <v>13</v>
      </c>
      <c r="L14" s="157"/>
      <c r="M14" s="157"/>
      <c r="N14" s="157"/>
      <c r="O14" s="157"/>
      <c r="P14" s="115">
        <f>SUM(P12:P13)</f>
        <v>190000</v>
      </c>
      <c r="Q14" s="82"/>
      <c r="R14" s="78"/>
      <c r="S14" s="78"/>
      <c r="T14" s="78"/>
      <c r="U14" s="78"/>
      <c r="V14" s="78"/>
      <c r="W14" s="79"/>
    </row>
    <row r="15" spans="2:25" ht="15">
      <c r="B15" s="73"/>
      <c r="C15" s="50"/>
      <c r="D15" s="104"/>
      <c r="E15" s="112"/>
      <c r="F15" s="91"/>
      <c r="G15" s="92"/>
      <c r="H15" s="92"/>
      <c r="I15" s="113"/>
      <c r="J15" s="67"/>
      <c r="K15" s="91"/>
      <c r="L15" s="92"/>
      <c r="M15" s="92"/>
      <c r="N15" s="92"/>
      <c r="O15" s="92"/>
      <c r="P15" s="81"/>
      <c r="Q15" s="82"/>
      <c r="R15" s="78"/>
      <c r="S15" s="78"/>
      <c r="T15" s="78"/>
      <c r="U15" s="78"/>
      <c r="V15" s="78"/>
      <c r="W15" s="79"/>
      <c r="Y15" s="1" t="e">
        <f>LOWER(#REF!)</f>
        <v>#REF!</v>
      </c>
    </row>
    <row r="16" spans="2:25" ht="15">
      <c r="B16" s="73"/>
      <c r="C16" s="50"/>
      <c r="D16" s="104"/>
      <c r="E16" s="90"/>
      <c r="F16" s="155"/>
      <c r="G16" s="156"/>
      <c r="H16" s="156"/>
      <c r="I16" s="114"/>
      <c r="J16" s="67"/>
      <c r="K16" s="155"/>
      <c r="L16" s="156"/>
      <c r="M16" s="156"/>
      <c r="N16" s="156"/>
      <c r="O16" s="156"/>
      <c r="P16" s="83"/>
      <c r="Q16" s="83"/>
      <c r="R16" s="83"/>
      <c r="S16" s="83"/>
      <c r="T16" s="84"/>
      <c r="U16" s="84"/>
      <c r="V16" s="84"/>
      <c r="W16" s="85"/>
    </row>
    <row r="28" ht="15" customHeight="1"/>
    <row r="35" ht="13.9" customHeight="1"/>
    <row r="40" ht="15"/>
  </sheetData>
  <mergeCells count="16">
    <mergeCell ref="F16:H16"/>
    <mergeCell ref="K16:O16"/>
    <mergeCell ref="G14:H14"/>
    <mergeCell ref="K14:O14"/>
    <mergeCell ref="F3:I3"/>
    <mergeCell ref="K3:P3"/>
    <mergeCell ref="F12:H12"/>
    <mergeCell ref="K12:O12"/>
    <mergeCell ref="G13:H13"/>
    <mergeCell ref="K13:O13"/>
    <mergeCell ref="R6:V6"/>
    <mergeCell ref="K11:O11"/>
    <mergeCell ref="R7:W7"/>
    <mergeCell ref="F11:H11"/>
    <mergeCell ref="R8:W8"/>
    <mergeCell ref="R9:W9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C12" sqref="C12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0" customWidth="1"/>
    <col min="6" max="6" width="12.7109375" style="120" customWidth="1"/>
    <col min="7" max="7" width="6" style="2" customWidth="1"/>
    <col min="8" max="8" width="12.7109375" style="120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8" t="s">
        <v>14</v>
      </c>
      <c r="E4" s="168"/>
      <c r="F4" s="168"/>
      <c r="G4" s="168" t="s">
        <v>15</v>
      </c>
      <c r="H4" s="168"/>
      <c r="I4" s="168"/>
      <c r="J4" s="168"/>
      <c r="K4" s="168"/>
      <c r="L4" s="168"/>
    </row>
    <row r="5" spans="1:15">
      <c r="B5" s="5"/>
      <c r="C5" s="117"/>
      <c r="D5" s="10" t="s">
        <v>16</v>
      </c>
      <c r="E5" s="121" t="s">
        <v>18</v>
      </c>
      <c r="F5" s="141" t="s">
        <v>18</v>
      </c>
      <c r="G5" s="14" t="s">
        <v>16</v>
      </c>
      <c r="H5" s="121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2" t="s">
        <v>17</v>
      </c>
      <c r="F6" s="142" t="s">
        <v>22</v>
      </c>
      <c r="G6" s="15"/>
      <c r="H6" s="122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1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1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5" customFormat="1" ht="15">
      <c r="A9" s="126"/>
      <c r="B9" s="127"/>
      <c r="C9" s="128"/>
      <c r="D9" s="129"/>
      <c r="E9" s="130"/>
      <c r="F9" s="131">
        <f t="shared" si="0"/>
        <v>0</v>
      </c>
      <c r="G9" s="129"/>
      <c r="H9" s="31"/>
      <c r="I9" s="130">
        <f t="shared" si="1"/>
        <v>0</v>
      </c>
      <c r="J9" s="132">
        <v>0</v>
      </c>
      <c r="K9" s="133">
        <f t="shared" si="2"/>
        <v>0</v>
      </c>
      <c r="L9" s="134"/>
      <c r="O9" s="136"/>
    </row>
    <row r="10" spans="1:15" s="135" customFormat="1" ht="15">
      <c r="A10" s="126"/>
      <c r="B10" s="127"/>
      <c r="C10" s="137"/>
      <c r="D10" s="129"/>
      <c r="E10" s="130"/>
      <c r="F10" s="131">
        <f t="shared" si="0"/>
        <v>0</v>
      </c>
      <c r="G10" s="129"/>
      <c r="H10" s="31"/>
      <c r="I10" s="130">
        <f t="shared" si="1"/>
        <v>0</v>
      </c>
      <c r="J10" s="132">
        <v>0</v>
      </c>
      <c r="K10" s="133">
        <f t="shared" si="2"/>
        <v>0</v>
      </c>
      <c r="L10" s="134"/>
      <c r="O10" s="136"/>
    </row>
    <row r="11" spans="1:15" s="135" customFormat="1" ht="15">
      <c r="A11" s="126"/>
      <c r="B11" s="127"/>
      <c r="C11" s="137"/>
      <c r="D11" s="129"/>
      <c r="E11" s="130"/>
      <c r="F11" s="131">
        <f t="shared" si="0"/>
        <v>0</v>
      </c>
      <c r="G11" s="129"/>
      <c r="H11" s="31"/>
      <c r="I11" s="130">
        <f t="shared" si="1"/>
        <v>0</v>
      </c>
      <c r="J11" s="132">
        <v>0</v>
      </c>
      <c r="K11" s="133">
        <f t="shared" si="2"/>
        <v>0</v>
      </c>
      <c r="L11" s="134"/>
      <c r="O11" s="136"/>
    </row>
    <row r="12" spans="1:15" s="135" customFormat="1">
      <c r="A12" s="126"/>
      <c r="B12" s="127"/>
      <c r="C12" s="137"/>
      <c r="D12" s="129"/>
      <c r="E12" s="130"/>
      <c r="F12" s="131">
        <f t="shared" si="0"/>
        <v>0</v>
      </c>
      <c r="G12" s="129"/>
      <c r="H12" s="31"/>
      <c r="I12" s="130">
        <f t="shared" si="1"/>
        <v>0</v>
      </c>
      <c r="J12" s="132">
        <v>0</v>
      </c>
      <c r="K12" s="133">
        <f t="shared" si="2"/>
        <v>0</v>
      </c>
      <c r="L12" s="134"/>
    </row>
    <row r="13" spans="1:15" s="135" customFormat="1" ht="15">
      <c r="A13" s="126"/>
      <c r="B13" s="127"/>
      <c r="C13" s="137"/>
      <c r="D13" s="129"/>
      <c r="E13" s="130"/>
      <c r="F13" s="131">
        <f t="shared" ref="F13:F22" si="3">E13*D13</f>
        <v>0</v>
      </c>
      <c r="G13" s="129"/>
      <c r="H13" s="31"/>
      <c r="I13" s="130">
        <f t="shared" si="1"/>
        <v>0</v>
      </c>
      <c r="J13" s="132">
        <v>0</v>
      </c>
      <c r="K13" s="133">
        <f t="shared" si="2"/>
        <v>0</v>
      </c>
      <c r="L13" s="134"/>
      <c r="O13" s="136"/>
    </row>
    <row r="14" spans="1:15" s="135" customFormat="1" ht="15">
      <c r="A14" s="126"/>
      <c r="B14" s="127"/>
      <c r="C14" s="137"/>
      <c r="D14" s="129"/>
      <c r="E14" s="130"/>
      <c r="F14" s="131">
        <f t="shared" si="3"/>
        <v>0</v>
      </c>
      <c r="G14" s="129"/>
      <c r="H14" s="31"/>
      <c r="I14" s="130">
        <f t="shared" si="1"/>
        <v>0</v>
      </c>
      <c r="J14" s="132">
        <v>0</v>
      </c>
      <c r="K14" s="133">
        <f t="shared" si="2"/>
        <v>0</v>
      </c>
      <c r="L14" s="134"/>
      <c r="O14" s="136"/>
    </row>
    <row r="15" spans="1:15" ht="15">
      <c r="A15" s="4"/>
      <c r="B15" s="30"/>
      <c r="C15" s="125"/>
      <c r="D15" s="29"/>
      <c r="E15" s="32"/>
      <c r="F15" s="119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4"/>
      <c r="O15" s="38"/>
    </row>
    <row r="16" spans="1:15" ht="15">
      <c r="A16" s="4"/>
      <c r="B16" s="30"/>
      <c r="C16" s="125"/>
      <c r="D16" s="29"/>
      <c r="E16" s="32"/>
      <c r="F16" s="119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4"/>
      <c r="O16" s="38"/>
    </row>
    <row r="17" spans="1:15" ht="15">
      <c r="A17" s="4"/>
      <c r="B17" s="30"/>
      <c r="C17" s="125"/>
      <c r="D17" s="29"/>
      <c r="E17" s="32"/>
      <c r="F17" s="119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4"/>
      <c r="O17" s="38"/>
    </row>
    <row r="18" spans="1:15" ht="15">
      <c r="A18" s="4"/>
      <c r="B18" s="30"/>
      <c r="C18" s="125"/>
      <c r="D18" s="29"/>
      <c r="E18" s="32"/>
      <c r="F18" s="119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4"/>
      <c r="O18" s="38"/>
    </row>
    <row r="19" spans="1:15" ht="15">
      <c r="A19" s="4"/>
      <c r="B19" s="30"/>
      <c r="C19" s="125"/>
      <c r="D19" s="29"/>
      <c r="E19" s="32"/>
      <c r="F19" s="119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4"/>
      <c r="O19" s="38"/>
    </row>
    <row r="20" spans="1:15" ht="15">
      <c r="A20" s="4"/>
      <c r="B20" s="30"/>
      <c r="C20" s="125"/>
      <c r="D20" s="29"/>
      <c r="E20" s="32"/>
      <c r="F20" s="119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4"/>
      <c r="O20" s="38"/>
    </row>
    <row r="21" spans="1:15" ht="15">
      <c r="A21" s="4"/>
      <c r="B21" s="30"/>
      <c r="C21" s="125"/>
      <c r="D21" s="29"/>
      <c r="E21" s="32"/>
      <c r="F21" s="119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4"/>
      <c r="O21" s="38"/>
    </row>
    <row r="22" spans="1:15" ht="15">
      <c r="A22" s="4"/>
      <c r="B22" s="30"/>
      <c r="C22" s="125"/>
      <c r="D22" s="29"/>
      <c r="E22" s="32"/>
      <c r="F22" s="119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4"/>
      <c r="O22" s="38"/>
    </row>
    <row r="23" spans="1:15">
      <c r="B23" s="17"/>
      <c r="C23" s="20"/>
      <c r="D23" s="21"/>
      <c r="E23" s="123"/>
      <c r="F23" s="143"/>
      <c r="G23" s="22"/>
      <c r="H23" s="123"/>
      <c r="I23" s="20"/>
      <c r="J23" s="20"/>
      <c r="K23" s="21"/>
      <c r="L23" s="40"/>
    </row>
    <row r="24" spans="1:15">
      <c r="B24" s="18"/>
      <c r="C24" s="23"/>
      <c r="D24" s="175" t="s">
        <v>37</v>
      </c>
      <c r="E24" s="175"/>
      <c r="F24" s="116">
        <f>SUM(F7:F22)</f>
        <v>0</v>
      </c>
      <c r="G24" s="34" t="s">
        <v>24</v>
      </c>
      <c r="H24" s="139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4"/>
      <c r="F25" s="144"/>
      <c r="G25" s="6"/>
      <c r="H25" s="124"/>
      <c r="I25" s="26"/>
      <c r="J25" s="27"/>
      <c r="K25" s="28"/>
      <c r="L25" s="42"/>
    </row>
    <row r="26" spans="1:15">
      <c r="G26" s="3"/>
      <c r="H26" s="140"/>
      <c r="I26" s="3"/>
      <c r="J26" s="7"/>
      <c r="K26" s="8"/>
      <c r="L26" s="43"/>
    </row>
    <row r="27" spans="1:15" ht="15">
      <c r="J27" s="169" t="s">
        <v>30</v>
      </c>
      <c r="K27" s="170"/>
      <c r="L27" s="45">
        <f>'Daños Edificio'!P14</f>
        <v>190000</v>
      </c>
    </row>
    <row r="28" spans="1:15" ht="15">
      <c r="J28" s="171" t="s">
        <v>31</v>
      </c>
      <c r="K28" s="172"/>
      <c r="L28" s="46">
        <f>K24</f>
        <v>0</v>
      </c>
    </row>
    <row r="29" spans="1:15" ht="15.75">
      <c r="J29" s="173" t="s">
        <v>32</v>
      </c>
      <c r="K29" s="174"/>
      <c r="L29" s="47">
        <f>SUM(L27:L28)</f>
        <v>190000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2024-02-19T18:27:44Z</dcterms:modified>
</cp:coreProperties>
</file>