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A2CD9904-EEB7-45B5-B636-A8A6895559AD}" xr6:coauthVersionLast="47" xr6:coauthVersionMax="47" xr10:uidLastSave="{00000000-0000-0000-0000-000000000000}"/>
  <bookViews>
    <workbookView xWindow="22944" yWindow="120" windowWidth="23016" windowHeight="1221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I11" i="1"/>
  <c r="N11" i="1"/>
  <c r="P11" i="1" s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N12" i="1"/>
  <c r="P12" i="1" s="1"/>
  <c r="N13" i="1"/>
  <c r="P13" i="1" s="1"/>
  <c r="I8" i="1"/>
  <c r="I9" i="1"/>
  <c r="I10" i="1"/>
  <c r="I12" i="1"/>
  <c r="I1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5" i="1" l="1"/>
  <c r="I16" i="1" s="1"/>
  <c r="P15" i="1"/>
  <c r="P16" i="1" s="1"/>
  <c r="I18" i="1" l="1"/>
  <c r="P18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<sst xmlns="http://schemas.openxmlformats.org/spreadsheetml/2006/main" count="79" uniqueCount="58">
  <si>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</si>
  <si>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</si>
  <si>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</si>
  <si>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</si>
  <si>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</si>
  <si>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</si>
  <si>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</si>
  <si>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</si>
  <si>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</si>
  <si>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</si>
  <si>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</si>
  <si>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</si>
  <si>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</si>
  <si>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</si>
  <si>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</si>
  <si>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</si>
  <si>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</si>
  <si>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</si>
  <si>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</si>
  <si>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</si>
  <si>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</si>
  <si>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</si>
  <si>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</si>
  <si>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</si>
  <si>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</si>
  <si>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</si>
  <si>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</si>
  <si>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</si>
  <si>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</si>
  <si>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</si>
  <si>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</si>
  <si>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</si>
  <si>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</si>
  <si>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</si>
  <si>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</si>
  <si>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</si>
  <si>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</si>
  <si>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</si>
  <si>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</si>
  <si>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</si>
  <si>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Cemento 25kg polpaico</t>
  </si>
  <si>
    <t>un</t>
  </si>
  <si>
    <t>Pasta muro SIPA tineta 24kg</t>
  </si>
  <si>
    <t xml:space="preserve">Latex constructor blanco tineta </t>
  </si>
  <si>
    <t>Brocha 4</t>
  </si>
  <si>
    <t>Arena</t>
  </si>
  <si>
    <t>Flete</t>
  </si>
  <si>
    <t>Gastos notariales</t>
  </si>
  <si>
    <t>gl</t>
  </si>
  <si>
    <t>Ana Fuentes 1702, Melipilla</t>
  </si>
  <si>
    <t>Francisco Eulogio Garrido Garrido</t>
  </si>
  <si>
    <t>1.1</t>
  </si>
  <si>
    <t>1.2</t>
  </si>
  <si>
    <t>1.3</t>
  </si>
  <si>
    <t>1.4</t>
  </si>
  <si>
    <t>1.5</t>
  </si>
  <si>
    <t>1.6</t>
  </si>
  <si>
    <t>1.7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</si>
</sst>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7"/>
  <sheetViews>
    <sheetView showGridLines="0" tabSelected="1" zoomScale="85" zoomScaleNormal="85" workbookViewId="0">
      <selection activeCell="X6" sqref="X6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49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51</v>
      </c>
      <c r="C7" s="50"/>
      <c r="D7" s="145" t="s">
        <v>40</v>
      </c>
      <c r="E7" s="66"/>
      <c r="F7" s="68">
        <v>3</v>
      </c>
      <c r="G7" s="69" t="s">
        <v>41</v>
      </c>
      <c r="H7" s="70">
        <v>3790</v>
      </c>
      <c r="I7" s="70">
        <f t="shared" ref="I7:I13" si="0">+F7*H7</f>
        <v>11370</v>
      </c>
      <c r="J7" s="67"/>
      <c r="K7" s="68">
        <v>3</v>
      </c>
      <c r="L7" s="69" t="s">
        <v>41</v>
      </c>
      <c r="M7" s="70">
        <v>3790</v>
      </c>
      <c r="N7" s="70">
        <f t="shared" ref="N7:N13" si="1">+K7*M7</f>
        <v>11370</v>
      </c>
      <c r="O7" s="72">
        <v>0</v>
      </c>
      <c r="P7" s="70">
        <f t="shared" ref="P7:P13" si="2">+(-N7*O7)+N7</f>
        <v>11370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52</v>
      </c>
      <c r="C8" s="50"/>
      <c r="D8" s="145" t="s">
        <v>42</v>
      </c>
      <c r="E8" s="66"/>
      <c r="F8" s="68">
        <v>2</v>
      </c>
      <c r="G8" s="69" t="s">
        <v>41</v>
      </c>
      <c r="H8" s="70">
        <v>17490</v>
      </c>
      <c r="I8" s="70">
        <f t="shared" si="0"/>
        <v>34980</v>
      </c>
      <c r="J8" s="67"/>
      <c r="K8" s="68">
        <v>2</v>
      </c>
      <c r="L8" s="69" t="s">
        <v>41</v>
      </c>
      <c r="M8" s="70">
        <v>17490</v>
      </c>
      <c r="N8" s="70">
        <f t="shared" si="1"/>
        <v>34980</v>
      </c>
      <c r="O8" s="72">
        <v>0</v>
      </c>
      <c r="P8" s="70">
        <f t="shared" si="2"/>
        <v>34980</v>
      </c>
      <c r="Q8" s="71"/>
      <c r="R8" s="149"/>
      <c r="S8" s="150"/>
      <c r="T8" s="150"/>
      <c r="U8" s="150"/>
      <c r="V8" s="150"/>
      <c r="W8" s="151"/>
    </row>
    <row r="9" spans="2:25" ht="13.15" customHeight="1">
      <c r="B9" s="100" t="s">
        <v>53</v>
      </c>
      <c r="C9" s="50"/>
      <c r="D9" s="138" t="s">
        <v>43</v>
      </c>
      <c r="E9" s="66"/>
      <c r="F9" s="68">
        <v>2</v>
      </c>
      <c r="G9" s="69" t="s">
        <v>41</v>
      </c>
      <c r="H9" s="70">
        <v>23990</v>
      </c>
      <c r="I9" s="70">
        <f t="shared" si="0"/>
        <v>47980</v>
      </c>
      <c r="J9" s="67"/>
      <c r="K9" s="68">
        <v>2</v>
      </c>
      <c r="L9" s="69" t="s">
        <v>41</v>
      </c>
      <c r="M9" s="70">
        <v>23990</v>
      </c>
      <c r="N9" s="70">
        <f t="shared" si="1"/>
        <v>47980</v>
      </c>
      <c r="O9" s="72">
        <v>0</v>
      </c>
      <c r="P9" s="70">
        <f t="shared" si="2"/>
        <v>47980</v>
      </c>
      <c r="Q9" s="71"/>
      <c r="R9" s="149"/>
      <c r="S9" s="150"/>
      <c r="T9" s="150"/>
      <c r="U9" s="150"/>
      <c r="V9" s="150"/>
      <c r="W9" s="151"/>
    </row>
    <row r="10" spans="2:25" ht="15">
      <c r="B10" s="100" t="s">
        <v>54</v>
      </c>
      <c r="C10" s="50"/>
      <c r="D10" s="138" t="s">
        <v>44</v>
      </c>
      <c r="E10" s="66"/>
      <c r="F10" s="68">
        <v>2</v>
      </c>
      <c r="G10" s="69" t="s">
        <v>41</v>
      </c>
      <c r="H10" s="70">
        <v>2490</v>
      </c>
      <c r="I10" s="70">
        <f t="shared" si="0"/>
        <v>4980</v>
      </c>
      <c r="J10" s="67"/>
      <c r="K10" s="68">
        <v>2</v>
      </c>
      <c r="L10" s="69" t="s">
        <v>41</v>
      </c>
      <c r="M10" s="70">
        <v>2490</v>
      </c>
      <c r="N10" s="70">
        <f t="shared" si="1"/>
        <v>4980</v>
      </c>
      <c r="O10" s="72">
        <v>0</v>
      </c>
      <c r="P10" s="70">
        <f t="shared" si="2"/>
        <v>4980</v>
      </c>
      <c r="Q10" s="71"/>
      <c r="R10" s="149"/>
      <c r="S10" s="150"/>
      <c r="T10" s="150"/>
      <c r="U10" s="150"/>
      <c r="V10" s="150"/>
      <c r="W10" s="151"/>
    </row>
    <row r="11" spans="2:25" ht="15">
      <c r="B11" s="100" t="s">
        <v>55</v>
      </c>
      <c r="C11" s="50"/>
      <c r="D11" s="138" t="s">
        <v>45</v>
      </c>
      <c r="E11" s="66"/>
      <c r="F11" s="68">
        <v>1</v>
      </c>
      <c r="G11" s="69" t="s">
        <v>48</v>
      </c>
      <c r="H11" s="70">
        <v>30000</v>
      </c>
      <c r="I11" s="70">
        <f t="shared" si="0"/>
        <v>30000</v>
      </c>
      <c r="J11" s="67"/>
      <c r="K11" s="68">
        <v>1</v>
      </c>
      <c r="L11" s="69" t="s">
        <v>48</v>
      </c>
      <c r="M11" s="70">
        <v>30000</v>
      </c>
      <c r="N11" s="70">
        <f t="shared" si="1"/>
        <v>30000</v>
      </c>
      <c r="O11" s="72">
        <v>0</v>
      </c>
      <c r="P11" s="70">
        <f t="shared" si="2"/>
        <v>30000</v>
      </c>
      <c r="Q11" s="71"/>
      <c r="R11" s="149"/>
      <c r="S11" s="150"/>
      <c r="T11" s="150"/>
      <c r="U11" s="150"/>
      <c r="V11" s="150"/>
      <c r="W11" s="151"/>
    </row>
    <row r="12" spans="2:25" ht="13.9" customHeight="1">
      <c r="B12" s="100" t="s">
        <v>56</v>
      </c>
      <c r="C12" s="50"/>
      <c r="D12" s="138" t="s">
        <v>46</v>
      </c>
      <c r="E12" s="66"/>
      <c r="F12" s="68">
        <v>1</v>
      </c>
      <c r="G12" s="69" t="s">
        <v>48</v>
      </c>
      <c r="H12" s="70">
        <v>10000</v>
      </c>
      <c r="I12" s="70">
        <f t="shared" si="0"/>
        <v>10000</v>
      </c>
      <c r="J12" s="67"/>
      <c r="K12" s="68">
        <v>1</v>
      </c>
      <c r="L12" s="69" t="s">
        <v>48</v>
      </c>
      <c r="M12" s="70">
        <v>10000</v>
      </c>
      <c r="N12" s="70">
        <f t="shared" si="1"/>
        <v>10000</v>
      </c>
      <c r="O12" s="72">
        <v>0</v>
      </c>
      <c r="P12" s="70">
        <f t="shared" si="2"/>
        <v>10000</v>
      </c>
      <c r="Q12" s="71"/>
      <c r="R12" s="149"/>
      <c r="S12" s="150"/>
      <c r="T12" s="150"/>
      <c r="U12" s="150"/>
      <c r="V12" s="150"/>
      <c r="W12" s="151"/>
    </row>
    <row r="13" spans="2:25" ht="15">
      <c r="B13" s="100" t="s">
        <v>57</v>
      </c>
      <c r="C13" s="50"/>
      <c r="D13" s="138" t="s">
        <v>47</v>
      </c>
      <c r="E13" s="66"/>
      <c r="F13" s="68">
        <v>1</v>
      </c>
      <c r="G13" s="69" t="s">
        <v>48</v>
      </c>
      <c r="H13" s="70">
        <v>10000</v>
      </c>
      <c r="I13" s="70">
        <f t="shared" si="0"/>
        <v>10000</v>
      </c>
      <c r="J13" s="67"/>
      <c r="K13" s="68">
        <v>1</v>
      </c>
      <c r="L13" s="69" t="s">
        <v>48</v>
      </c>
      <c r="M13" s="70">
        <v>10000</v>
      </c>
      <c r="N13" s="70">
        <f t="shared" si="1"/>
        <v>10000</v>
      </c>
      <c r="O13" s="72">
        <v>0</v>
      </c>
      <c r="P13" s="70">
        <f t="shared" si="2"/>
        <v>10000</v>
      </c>
      <c r="Q13" s="71"/>
      <c r="R13" s="149"/>
      <c r="S13" s="150"/>
      <c r="T13" s="150"/>
      <c r="U13" s="150"/>
      <c r="V13" s="150"/>
      <c r="W13" s="151"/>
    </row>
    <row r="14" spans="2:25" ht="14.25"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</row>
    <row r="15" spans="2:25" ht="15">
      <c r="B15" s="73"/>
      <c r="C15" s="50"/>
      <c r="D15" s="101"/>
      <c r="E15" s="89"/>
      <c r="F15" s="147" t="s">
        <v>38</v>
      </c>
      <c r="G15" s="148"/>
      <c r="H15" s="148"/>
      <c r="I15" s="102">
        <f>SUM(I7:I13)</f>
        <v>149310</v>
      </c>
      <c r="J15" s="67"/>
      <c r="K15" s="147" t="s">
        <v>11</v>
      </c>
      <c r="L15" s="148"/>
      <c r="M15" s="148"/>
      <c r="N15" s="148"/>
      <c r="O15" s="148"/>
      <c r="P15" s="103">
        <f>SUM(P6:P13)</f>
        <v>149310</v>
      </c>
      <c r="Q15" s="74"/>
      <c r="R15" s="75"/>
      <c r="S15" s="75"/>
      <c r="T15" s="75"/>
      <c r="U15" s="75"/>
      <c r="V15" s="75"/>
      <c r="W15" s="76"/>
      <c r="Y15" s="1" t="e">
        <f>LOWER(#REF!)</f>
        <v>#REF!</v>
      </c>
    </row>
    <row r="16" spans="2:25" ht="15">
      <c r="B16" s="73"/>
      <c r="C16" s="50"/>
      <c r="D16" s="104"/>
      <c r="E16" s="104"/>
      <c r="F16" s="161" t="s">
        <v>12</v>
      </c>
      <c r="G16" s="162"/>
      <c r="H16" s="162"/>
      <c r="I16" s="105">
        <f>SUM(I15:I15)</f>
        <v>149310</v>
      </c>
      <c r="J16" s="67"/>
      <c r="K16" s="161" t="s">
        <v>12</v>
      </c>
      <c r="L16" s="162"/>
      <c r="M16" s="162"/>
      <c r="N16" s="162"/>
      <c r="O16" s="162"/>
      <c r="P16" s="106">
        <f>SUM(P15:P15)</f>
        <v>149310</v>
      </c>
      <c r="Q16" s="77"/>
      <c r="R16" s="78"/>
      <c r="S16" s="78"/>
      <c r="T16" s="78"/>
      <c r="U16" s="78"/>
      <c r="V16" s="78"/>
      <c r="W16" s="79"/>
    </row>
    <row r="17" spans="2:23" ht="15" hidden="1">
      <c r="B17" s="73"/>
      <c r="C17" s="50"/>
      <c r="D17" s="104"/>
      <c r="E17" s="107"/>
      <c r="F17" s="93"/>
      <c r="G17" s="163" t="s">
        <v>34</v>
      </c>
      <c r="H17" s="163"/>
      <c r="I17" s="108"/>
      <c r="J17" s="80"/>
      <c r="K17" s="164" t="s">
        <v>35</v>
      </c>
      <c r="L17" s="163"/>
      <c r="M17" s="163"/>
      <c r="N17" s="163"/>
      <c r="O17" s="163"/>
      <c r="P17" s="109"/>
      <c r="Q17" s="77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50"/>
      <c r="E18" s="110"/>
      <c r="F18" s="91"/>
      <c r="G18" s="154" t="s">
        <v>36</v>
      </c>
      <c r="H18" s="154"/>
      <c r="I18" s="111">
        <f>+I16+I17</f>
        <v>149310</v>
      </c>
      <c r="J18" s="67"/>
      <c r="K18" s="155" t="s">
        <v>13</v>
      </c>
      <c r="L18" s="154"/>
      <c r="M18" s="154"/>
      <c r="N18" s="154"/>
      <c r="O18" s="154"/>
      <c r="P18" s="115">
        <f>SUM(P16:P17)</f>
        <v>149310</v>
      </c>
      <c r="Q18" s="82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104"/>
      <c r="E19" s="112"/>
      <c r="F19" s="91"/>
      <c r="G19" s="92"/>
      <c r="H19" s="92"/>
      <c r="I19" s="113"/>
      <c r="J19" s="67"/>
      <c r="K19" s="91"/>
      <c r="L19" s="92"/>
      <c r="M19" s="92"/>
      <c r="N19" s="92"/>
      <c r="O19" s="92"/>
      <c r="P19" s="81"/>
      <c r="Q19" s="82"/>
      <c r="R19" s="78"/>
      <c r="S19" s="78"/>
      <c r="T19" s="78"/>
      <c r="U19" s="78"/>
      <c r="V19" s="78"/>
      <c r="W19" s="79"/>
    </row>
    <row r="20" spans="2:23" ht="15">
      <c r="B20" s="73"/>
      <c r="C20" s="50"/>
      <c r="D20" s="104"/>
      <c r="E20" s="90"/>
      <c r="F20" s="152"/>
      <c r="G20" s="153"/>
      <c r="H20" s="153"/>
      <c r="I20" s="114"/>
      <c r="J20" s="67"/>
      <c r="K20" s="152"/>
      <c r="L20" s="153"/>
      <c r="M20" s="153"/>
      <c r="N20" s="153"/>
      <c r="O20" s="153"/>
      <c r="P20" s="83"/>
      <c r="Q20" s="83"/>
      <c r="R20" s="83"/>
      <c r="S20" s="83"/>
      <c r="T20" s="84"/>
      <c r="U20" s="84"/>
      <c r="V20" s="84"/>
      <c r="W20" s="85"/>
    </row>
    <row r="28" spans="2:23" ht="15" customHeight="1"/>
    <row r="35" ht="13.9" customHeight="1"/>
    <row r="37" ht="14.25" hidden="1" customHeight="1"/>
  </sheetData>
  <mergeCells count="20">
    <mergeCell ref="F20:H20"/>
    <mergeCell ref="K20:O20"/>
    <mergeCell ref="G18:H18"/>
    <mergeCell ref="K18:O18"/>
    <mergeCell ref="F3:I3"/>
    <mergeCell ref="K3:P3"/>
    <mergeCell ref="F16:H16"/>
    <mergeCell ref="K16:O16"/>
    <mergeCell ref="G17:H17"/>
    <mergeCell ref="K17:O17"/>
    <mergeCell ref="R6:V6"/>
    <mergeCell ref="K15:O15"/>
    <mergeCell ref="R7:W7"/>
    <mergeCell ref="F15:H15"/>
    <mergeCell ref="R8:W8"/>
    <mergeCell ref="R9:W9"/>
    <mergeCell ref="R10:W10"/>
    <mergeCell ref="R11:W11"/>
    <mergeCell ref="R12:W12"/>
    <mergeCell ref="R13:W13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Edificio'!P18</f>
        <v>149310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149310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2024-02-09T18:41:46Z</dcterms:modified>
</cp:coreProperties>
</file>