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9ACCF4AB-09DF-4CB8-93A4-FDA27D1A2CB7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3" l="1"/>
  <c r="K17" i="3"/>
  <c r="K18" i="3"/>
  <c r="K19" i="3"/>
  <c r="K20" i="3"/>
  <c r="K21" i="3"/>
  <c r="K22" i="3"/>
  <c r="Y15" i="1" l="1"/>
  <c r="I20" i="3"/>
  <c r="I21" i="3"/>
  <c r="F7" i="3" l="1"/>
  <c r="F8" i="3"/>
  <c r="F9" i="3"/>
  <c r="F10" i="3"/>
  <c r="F11" i="3"/>
  <c r="F12" i="3"/>
  <c r="F20" i="3"/>
  <c r="F19" i="3"/>
  <c r="F18" i="3"/>
  <c r="F17" i="3"/>
  <c r="I19" i="3"/>
  <c r="I18" i="3"/>
  <c r="I17" i="3"/>
  <c r="N8" i="1"/>
  <c r="P8" i="1" s="1"/>
  <c r="I8" i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N7" i="1"/>
  <c r="P7" i="1" s="1"/>
  <c r="I7" i="1"/>
  <c r="F13" i="3"/>
  <c r="F14" i="3"/>
  <c r="F15" i="3"/>
  <c r="F16" i="3"/>
  <c r="F21" i="3"/>
  <c r="F22" i="3"/>
  <c r="I22" i="3"/>
  <c r="I13" i="3"/>
  <c r="K13" i="3" s="1"/>
  <c r="I14" i="3"/>
  <c r="K14" i="3" s="1"/>
  <c r="I15" i="3"/>
  <c r="K15" i="3" s="1"/>
  <c r="I16" i="3"/>
  <c r="I10" i="1" l="1"/>
  <c r="I11" i="1" s="1"/>
  <c r="I12" i="1" s="1"/>
  <c r="P10" i="1"/>
  <c r="P11" i="1" s="1"/>
  <c r="P12" i="1" s="1"/>
  <c r="I13" i="1" l="1"/>
  <c r="P13" i="1"/>
  <c r="L27" i="3" s="1"/>
  <c r="F24" i="3" l="1"/>
  <c r="K24" i="3"/>
  <c r="L28" i="3" l="1"/>
  <c r="L29" i="3" s="1"/>
</calcChain>
</file>

<file path=xl/sharedStrings.xml><?xml version="1.0" encoding="utf-8"?>
<sst xmlns="http://schemas.openxmlformats.org/spreadsheetml/2006/main" count="59" uniqueCount="47">
  <si>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</si>
  <si>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</si>
  <si>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</si>
  <si>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</si>
  <si>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</si>
  <si>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</si>
  <si>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</si>
  <si>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</si>
  <si>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</si>
  <si>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</si>
  <si>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</si>
  <si>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</si>
  <si>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</si>
  <si>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</si>
  <si>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</si>
  <si>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</si>
  <si>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</si>
  <si>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</si>
  <si>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</si>
  <si>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</si>
  <si>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</si>
  <si>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</si>
  <si>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</si>
  <si>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</si>
  <si>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</si>
  <si>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</si>
  <si>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</si>
  <si>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</si>
  <si>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</si>
  <si>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</si>
  <si>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</si>
  <si>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</si>
  <si>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</si>
  <si>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</si>
  <si>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</si>
  <si>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</si>
  <si>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</si>
  <si>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</si>
  <si>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</si>
  <si>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</si>
  <si>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Lavado de Estanque de AP   04/05/2023</t>
  </si>
  <si>
    <t>Lavado de Estanque de AP   16/05/2024</t>
  </si>
  <si>
    <t>un</t>
  </si>
  <si>
    <t>1.1</t>
  </si>
  <si>
    <t>1.2</t>
  </si>
  <si>
    <t>Av. Colón N° 6645, Las Condes</t>
  </si>
  <si>
    <t>Sra. María Eugenia Zabala Cantarell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</si>
</sst>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35"/>
  <sheetViews>
    <sheetView showGridLines="0" tabSelected="1" zoomScale="85" zoomScaleNormal="85" workbookViewId="0">
      <selection activeCell="B2" sqref="B2:W15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8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2.5703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50"/>
      <c r="C2" s="50"/>
      <c r="D2" s="94" t="s">
        <v>46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5">
      <c r="B3" s="88" t="s">
        <v>10</v>
      </c>
      <c r="C3" s="50"/>
      <c r="D3" s="87" t="s">
        <v>2</v>
      </c>
      <c r="E3" s="53"/>
      <c r="F3" s="155" t="s">
        <v>0</v>
      </c>
      <c r="G3" s="156"/>
      <c r="H3" s="156"/>
      <c r="I3" s="157"/>
      <c r="J3" s="54"/>
      <c r="K3" s="158" t="s">
        <v>1</v>
      </c>
      <c r="L3" s="158"/>
      <c r="M3" s="159"/>
      <c r="N3" s="159"/>
      <c r="O3" s="159"/>
      <c r="P3" s="159"/>
      <c r="Q3" s="55"/>
      <c r="R3" s="52"/>
      <c r="S3" s="52"/>
      <c r="T3" s="52"/>
      <c r="U3" s="52"/>
      <c r="V3" s="52"/>
      <c r="W3" s="51"/>
    </row>
    <row r="4" spans="2:25" ht="15">
      <c r="B4" s="95"/>
      <c r="C4" s="96"/>
      <c r="D4" s="97" t="s">
        <v>45</v>
      </c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5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45" t="s">
        <v>9</v>
      </c>
      <c r="S6" s="145"/>
      <c r="T6" s="145"/>
      <c r="U6" s="145"/>
      <c r="V6" s="145"/>
      <c r="W6" s="64"/>
    </row>
    <row r="7" spans="2:25" ht="15">
      <c r="B7" s="100" t="s">
        <v>43</v>
      </c>
      <c r="C7" s="50"/>
      <c r="D7" s="144" t="s">
        <v>40</v>
      </c>
      <c r="E7" s="66"/>
      <c r="F7" s="68">
        <v>2</v>
      </c>
      <c r="G7" s="69" t="s">
        <v>42</v>
      </c>
      <c r="H7" s="70">
        <v>190000</v>
      </c>
      <c r="I7" s="70">
        <f t="shared" ref="I7:I8" si="0">+F7*H7</f>
        <v>380000</v>
      </c>
      <c r="J7" s="67"/>
      <c r="K7" s="68">
        <v>2</v>
      </c>
      <c r="L7" s="69" t="s">
        <v>42</v>
      </c>
      <c r="M7" s="70">
        <v>190000</v>
      </c>
      <c r="N7" s="70">
        <f t="shared" ref="N7:N8" si="1">+K7*M7</f>
        <v>380000</v>
      </c>
      <c r="O7" s="72">
        <v>0</v>
      </c>
      <c r="P7" s="70">
        <f t="shared" ref="P7:P8" si="2">+(-N7*O7)+N7</f>
        <v>380000</v>
      </c>
      <c r="Q7" s="71"/>
      <c r="R7" s="148"/>
      <c r="S7" s="149"/>
      <c r="T7" s="149"/>
      <c r="U7" s="149"/>
      <c r="V7" s="149"/>
      <c r="W7" s="150"/>
    </row>
    <row r="8" spans="2:25" ht="15">
      <c r="B8" s="100" t="s">
        <v>44</v>
      </c>
      <c r="C8" s="50"/>
      <c r="D8" s="144" t="s">
        <v>41</v>
      </c>
      <c r="E8" s="66"/>
      <c r="F8" s="68">
        <v>2</v>
      </c>
      <c r="G8" s="69" t="s">
        <v>42</v>
      </c>
      <c r="H8" s="70">
        <v>230000</v>
      </c>
      <c r="I8" s="70">
        <f t="shared" si="0"/>
        <v>460000</v>
      </c>
      <c r="J8" s="67"/>
      <c r="K8" s="68">
        <v>2</v>
      </c>
      <c r="L8" s="69" t="s">
        <v>42</v>
      </c>
      <c r="M8" s="70">
        <v>230000</v>
      </c>
      <c r="N8" s="70">
        <f t="shared" si="1"/>
        <v>460000</v>
      </c>
      <c r="O8" s="72">
        <v>0</v>
      </c>
      <c r="P8" s="70">
        <f t="shared" si="2"/>
        <v>460000</v>
      </c>
      <c r="Q8" s="71"/>
      <c r="R8" s="148"/>
      <c r="S8" s="149"/>
      <c r="T8" s="149"/>
      <c r="U8" s="149"/>
      <c r="V8" s="149"/>
      <c r="W8" s="150"/>
    </row>
    <row r="9" spans="2:25" ht="13.15" customHeight="1"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</row>
    <row r="10" spans="2:25" ht="15">
      <c r="B10" s="73"/>
      <c r="C10" s="50"/>
      <c r="D10" s="101"/>
      <c r="E10" s="89"/>
      <c r="F10" s="146" t="s">
        <v>38</v>
      </c>
      <c r="G10" s="147"/>
      <c r="H10" s="147"/>
      <c r="I10" s="102">
        <f>SUM(I7:I8)</f>
        <v>840000</v>
      </c>
      <c r="J10" s="67"/>
      <c r="K10" s="146" t="s">
        <v>11</v>
      </c>
      <c r="L10" s="147"/>
      <c r="M10" s="147"/>
      <c r="N10" s="147"/>
      <c r="O10" s="147"/>
      <c r="P10" s="103">
        <f>SUM(P6:P8)</f>
        <v>840000</v>
      </c>
      <c r="Q10" s="74"/>
      <c r="R10" s="75"/>
      <c r="S10" s="75"/>
      <c r="T10" s="75"/>
      <c r="U10" s="75"/>
      <c r="V10" s="75"/>
      <c r="W10" s="76"/>
    </row>
    <row r="11" spans="2:25" ht="15">
      <c r="B11" s="73"/>
      <c r="C11" s="50"/>
      <c r="D11" s="104"/>
      <c r="E11" s="104"/>
      <c r="F11" s="160" t="s">
        <v>12</v>
      </c>
      <c r="G11" s="161"/>
      <c r="H11" s="161"/>
      <c r="I11" s="105">
        <f>SUM(I10:I10)</f>
        <v>840000</v>
      </c>
      <c r="J11" s="67"/>
      <c r="K11" s="160" t="s">
        <v>12</v>
      </c>
      <c r="L11" s="161"/>
      <c r="M11" s="161"/>
      <c r="N11" s="161"/>
      <c r="O11" s="161"/>
      <c r="P11" s="106">
        <f>SUM(P10:P10)</f>
        <v>840000</v>
      </c>
      <c r="Q11" s="77"/>
      <c r="R11" s="78"/>
      <c r="S11" s="78"/>
      <c r="T11" s="78"/>
      <c r="U11" s="78"/>
      <c r="V11" s="78"/>
      <c r="W11" s="79"/>
    </row>
    <row r="12" spans="2:25" ht="13.9" customHeight="1">
      <c r="B12" s="73"/>
      <c r="C12" s="50"/>
      <c r="D12" s="104"/>
      <c r="E12" s="107"/>
      <c r="F12" s="93"/>
      <c r="G12" s="162" t="s">
        <v>34</v>
      </c>
      <c r="H12" s="162"/>
      <c r="I12" s="108">
        <f>I11*19%</f>
        <v>159600</v>
      </c>
      <c r="J12" s="80"/>
      <c r="K12" s="163" t="s">
        <v>35</v>
      </c>
      <c r="L12" s="162"/>
      <c r="M12" s="162"/>
      <c r="N12" s="162"/>
      <c r="O12" s="162"/>
      <c r="P12" s="109">
        <f>P11*19%</f>
        <v>159600</v>
      </c>
      <c r="Q12" s="77"/>
      <c r="R12" s="78"/>
      <c r="S12" s="78"/>
      <c r="T12" s="78"/>
      <c r="U12" s="78"/>
      <c r="V12" s="78"/>
      <c r="W12" s="79"/>
    </row>
    <row r="13" spans="2:25" ht="15">
      <c r="B13" s="73"/>
      <c r="C13" s="50"/>
      <c r="D13" s="50"/>
      <c r="E13" s="110"/>
      <c r="F13" s="91"/>
      <c r="G13" s="153" t="s">
        <v>36</v>
      </c>
      <c r="H13" s="153"/>
      <c r="I13" s="111">
        <f>+I11+I12</f>
        <v>999600</v>
      </c>
      <c r="J13" s="67"/>
      <c r="K13" s="154" t="s">
        <v>13</v>
      </c>
      <c r="L13" s="153"/>
      <c r="M13" s="153"/>
      <c r="N13" s="153"/>
      <c r="O13" s="153"/>
      <c r="P13" s="115">
        <f>SUM(P11:P12)</f>
        <v>999600</v>
      </c>
      <c r="Q13" s="82"/>
      <c r="R13" s="78"/>
      <c r="S13" s="78"/>
      <c r="T13" s="78"/>
      <c r="U13" s="78"/>
      <c r="V13" s="78"/>
      <c r="W13" s="79"/>
    </row>
    <row r="14" spans="2:25" ht="15">
      <c r="B14" s="73"/>
      <c r="C14" s="50"/>
      <c r="D14" s="104"/>
      <c r="E14" s="112"/>
      <c r="F14" s="91"/>
      <c r="G14" s="92"/>
      <c r="H14" s="92"/>
      <c r="I14" s="113"/>
      <c r="J14" s="67"/>
      <c r="K14" s="91"/>
      <c r="L14" s="92"/>
      <c r="M14" s="92"/>
      <c r="N14" s="92"/>
      <c r="O14" s="92"/>
      <c r="P14" s="81"/>
      <c r="Q14" s="82"/>
      <c r="R14" s="78"/>
      <c r="S14" s="78"/>
      <c r="T14" s="78"/>
      <c r="U14" s="78"/>
      <c r="V14" s="78"/>
      <c r="W14" s="79"/>
    </row>
    <row r="15" spans="2:25" ht="15">
      <c r="B15" s="73"/>
      <c r="C15" s="50"/>
      <c r="D15" s="104"/>
      <c r="E15" s="90"/>
      <c r="F15" s="151"/>
      <c r="G15" s="152"/>
      <c r="H15" s="152"/>
      <c r="I15" s="114"/>
      <c r="J15" s="67"/>
      <c r="K15" s="151"/>
      <c r="L15" s="152"/>
      <c r="M15" s="152"/>
      <c r="N15" s="152"/>
      <c r="O15" s="152"/>
      <c r="P15" s="83"/>
      <c r="Q15" s="83"/>
      <c r="R15" s="83"/>
      <c r="S15" s="83"/>
      <c r="T15" s="84"/>
      <c r="U15" s="84"/>
      <c r="V15" s="84"/>
      <c r="W15" s="85"/>
      <c r="Y15" s="1" t="e">
        <f>LOWER(#REF!)</f>
        <v>#REF!</v>
      </c>
    </row>
    <row r="28" ht="15" customHeight="1"/>
    <row r="35" ht="13.9" customHeight="1"/>
  </sheetData>
  <mergeCells count="15">
    <mergeCell ref="F15:H15"/>
    <mergeCell ref="K15:O15"/>
    <mergeCell ref="G13:H13"/>
    <mergeCell ref="K13:O13"/>
    <mergeCell ref="F3:I3"/>
    <mergeCell ref="K3:P3"/>
    <mergeCell ref="F11:H11"/>
    <mergeCell ref="K11:O11"/>
    <mergeCell ref="G12:H12"/>
    <mergeCell ref="K12:O12"/>
    <mergeCell ref="R6:V6"/>
    <mergeCell ref="K10:O10"/>
    <mergeCell ref="R7:W7"/>
    <mergeCell ref="F10:H10"/>
    <mergeCell ref="R8:W8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topLeftCell="A14" zoomScaleNormal="100" workbookViewId="0">
      <selection activeCell="J27" sqref="J27:L29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20" customWidth="1"/>
    <col min="6" max="6" width="12.7109375" style="120" customWidth="1"/>
    <col min="7" max="7" width="6" style="2" customWidth="1"/>
    <col min="8" max="8" width="12.7109375" style="120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13.42578125" style="44" bestFit="1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64" t="s">
        <v>14</v>
      </c>
      <c r="E4" s="164"/>
      <c r="F4" s="164"/>
      <c r="G4" s="164" t="s">
        <v>15</v>
      </c>
      <c r="H4" s="164"/>
      <c r="I4" s="164"/>
      <c r="J4" s="164"/>
      <c r="K4" s="164"/>
      <c r="L4" s="164"/>
    </row>
    <row r="5" spans="1:15">
      <c r="B5" s="5"/>
      <c r="C5" s="117"/>
      <c r="D5" s="10" t="s">
        <v>16</v>
      </c>
      <c r="E5" s="121" t="s">
        <v>18</v>
      </c>
      <c r="F5" s="140" t="s">
        <v>18</v>
      </c>
      <c r="G5" s="14" t="s">
        <v>16</v>
      </c>
      <c r="H5" s="121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/>
      <c r="D6" s="12"/>
      <c r="E6" s="122" t="s">
        <v>17</v>
      </c>
      <c r="F6" s="141" t="s">
        <v>22</v>
      </c>
      <c r="G6" s="15"/>
      <c r="H6" s="122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/>
      <c r="C7" s="16"/>
      <c r="D7" s="29"/>
      <c r="E7" s="32"/>
      <c r="F7" s="131">
        <f t="shared" ref="F7:F12" si="0">E7*D7</f>
        <v>0</v>
      </c>
      <c r="G7" s="29"/>
      <c r="H7" s="31"/>
      <c r="I7" s="32">
        <f>H7*G7</f>
        <v>0</v>
      </c>
      <c r="J7" s="33">
        <v>0</v>
      </c>
      <c r="K7" s="49">
        <f>ROUND(I7-(I7*J7),2)</f>
        <v>0</v>
      </c>
      <c r="L7" s="39"/>
      <c r="O7" s="38"/>
    </row>
    <row r="8" spans="1:15" ht="15">
      <c r="A8" s="4"/>
      <c r="B8" s="30"/>
      <c r="C8" s="16"/>
      <c r="D8" s="29"/>
      <c r="E8" s="32"/>
      <c r="F8" s="131">
        <f t="shared" si="0"/>
        <v>0</v>
      </c>
      <c r="G8" s="29"/>
      <c r="H8" s="31"/>
      <c r="I8" s="32">
        <f t="shared" ref="I8:I22" si="1">H8*G8</f>
        <v>0</v>
      </c>
      <c r="J8" s="33">
        <v>0</v>
      </c>
      <c r="K8" s="49">
        <f t="shared" ref="K8:K22" si="2">ROUND(I8-(I8*J8),2)</f>
        <v>0</v>
      </c>
      <c r="L8" s="39"/>
      <c r="O8" s="38"/>
    </row>
    <row r="9" spans="1:15" s="135" customFormat="1" ht="15">
      <c r="A9" s="126"/>
      <c r="B9" s="127"/>
      <c r="C9" s="128"/>
      <c r="D9" s="129"/>
      <c r="E9" s="130"/>
      <c r="F9" s="131">
        <f t="shared" si="0"/>
        <v>0</v>
      </c>
      <c r="G9" s="129"/>
      <c r="H9" s="31"/>
      <c r="I9" s="130">
        <f t="shared" si="1"/>
        <v>0</v>
      </c>
      <c r="J9" s="132">
        <v>0</v>
      </c>
      <c r="K9" s="133">
        <f t="shared" si="2"/>
        <v>0</v>
      </c>
      <c r="L9" s="134"/>
      <c r="O9" s="136"/>
    </row>
    <row r="10" spans="1:15" s="135" customFormat="1" ht="15">
      <c r="A10" s="126"/>
      <c r="B10" s="127"/>
      <c r="C10" s="137"/>
      <c r="D10" s="129"/>
      <c r="E10" s="130"/>
      <c r="F10" s="131">
        <f t="shared" si="0"/>
        <v>0</v>
      </c>
      <c r="G10" s="129"/>
      <c r="H10" s="31"/>
      <c r="I10" s="130">
        <f t="shared" si="1"/>
        <v>0</v>
      </c>
      <c r="J10" s="132">
        <v>0</v>
      </c>
      <c r="K10" s="133">
        <f t="shared" si="2"/>
        <v>0</v>
      </c>
      <c r="L10" s="134"/>
      <c r="O10" s="136"/>
    </row>
    <row r="11" spans="1:15" s="135" customFormat="1" ht="15">
      <c r="A11" s="126"/>
      <c r="B11" s="127"/>
      <c r="C11" s="137"/>
      <c r="D11" s="129"/>
      <c r="E11" s="130"/>
      <c r="F11" s="131">
        <f t="shared" si="0"/>
        <v>0</v>
      </c>
      <c r="G11" s="129"/>
      <c r="H11" s="31"/>
      <c r="I11" s="130">
        <f t="shared" si="1"/>
        <v>0</v>
      </c>
      <c r="J11" s="132">
        <v>0</v>
      </c>
      <c r="K11" s="133">
        <f t="shared" si="2"/>
        <v>0</v>
      </c>
      <c r="L11" s="134"/>
      <c r="O11" s="136"/>
    </row>
    <row r="12" spans="1:15" s="135" customFormat="1">
      <c r="A12" s="126"/>
      <c r="B12" s="127"/>
      <c r="C12" s="137"/>
      <c r="D12" s="129"/>
      <c r="E12" s="130"/>
      <c r="F12" s="131">
        <f t="shared" si="0"/>
        <v>0</v>
      </c>
      <c r="G12" s="129"/>
      <c r="H12" s="31"/>
      <c r="I12" s="130">
        <f t="shared" si="1"/>
        <v>0</v>
      </c>
      <c r="J12" s="132">
        <v>0</v>
      </c>
      <c r="K12" s="133">
        <f t="shared" si="2"/>
        <v>0</v>
      </c>
      <c r="L12" s="134"/>
    </row>
    <row r="13" spans="1:15" s="135" customFormat="1" ht="15">
      <c r="A13" s="126"/>
      <c r="B13" s="127"/>
      <c r="C13" s="137"/>
      <c r="D13" s="129"/>
      <c r="E13" s="130"/>
      <c r="F13" s="131">
        <f t="shared" ref="F13:F22" si="3">E13*D13</f>
        <v>0</v>
      </c>
      <c r="G13" s="129"/>
      <c r="H13" s="31"/>
      <c r="I13" s="130">
        <f t="shared" si="1"/>
        <v>0</v>
      </c>
      <c r="J13" s="132">
        <v>0</v>
      </c>
      <c r="K13" s="133">
        <f t="shared" si="2"/>
        <v>0</v>
      </c>
      <c r="L13" s="134"/>
      <c r="O13" s="136"/>
    </row>
    <row r="14" spans="1:15" s="135" customFormat="1" ht="15">
      <c r="A14" s="126"/>
      <c r="B14" s="127"/>
      <c r="C14" s="137"/>
      <c r="D14" s="129"/>
      <c r="E14" s="130"/>
      <c r="F14" s="131">
        <f t="shared" si="3"/>
        <v>0</v>
      </c>
      <c r="G14" s="129"/>
      <c r="H14" s="31"/>
      <c r="I14" s="130">
        <f t="shared" si="1"/>
        <v>0</v>
      </c>
      <c r="J14" s="132">
        <v>0</v>
      </c>
      <c r="K14" s="133">
        <f t="shared" si="2"/>
        <v>0</v>
      </c>
      <c r="L14" s="134"/>
      <c r="O14" s="136"/>
    </row>
    <row r="15" spans="1:15" ht="15">
      <c r="A15" s="4"/>
      <c r="B15" s="30"/>
      <c r="C15" s="125"/>
      <c r="D15" s="29"/>
      <c r="E15" s="32"/>
      <c r="F15" s="119">
        <f t="shared" si="3"/>
        <v>0</v>
      </c>
      <c r="G15" s="29"/>
      <c r="H15" s="31"/>
      <c r="I15" s="32">
        <f t="shared" si="1"/>
        <v>0</v>
      </c>
      <c r="J15" s="33">
        <v>0</v>
      </c>
      <c r="K15" s="49">
        <f t="shared" si="2"/>
        <v>0</v>
      </c>
      <c r="L15" s="134"/>
      <c r="O15" s="38"/>
    </row>
    <row r="16" spans="1:15" ht="15">
      <c r="A16" s="4"/>
      <c r="B16" s="30"/>
      <c r="C16" s="125"/>
      <c r="D16" s="29"/>
      <c r="E16" s="32"/>
      <c r="F16" s="119">
        <f t="shared" si="3"/>
        <v>0</v>
      </c>
      <c r="G16" s="29"/>
      <c r="H16" s="31"/>
      <c r="I16" s="32">
        <f t="shared" si="1"/>
        <v>0</v>
      </c>
      <c r="J16" s="33">
        <v>0</v>
      </c>
      <c r="K16" s="49">
        <f t="shared" si="2"/>
        <v>0</v>
      </c>
      <c r="L16" s="134"/>
      <c r="O16" s="38"/>
    </row>
    <row r="17" spans="1:15" ht="15">
      <c r="A17" s="4"/>
      <c r="B17" s="30"/>
      <c r="C17" s="125"/>
      <c r="D17" s="29"/>
      <c r="E17" s="32"/>
      <c r="F17" s="119">
        <f t="shared" si="3"/>
        <v>0</v>
      </c>
      <c r="G17" s="29"/>
      <c r="H17" s="31"/>
      <c r="I17" s="32">
        <f t="shared" si="1"/>
        <v>0</v>
      </c>
      <c r="J17" s="33">
        <v>0</v>
      </c>
      <c r="K17" s="49">
        <f t="shared" si="2"/>
        <v>0</v>
      </c>
      <c r="L17" s="134"/>
      <c r="O17" s="38"/>
    </row>
    <row r="18" spans="1:15" ht="15">
      <c r="A18" s="4"/>
      <c r="B18" s="30"/>
      <c r="C18" s="125"/>
      <c r="D18" s="29"/>
      <c r="E18" s="32"/>
      <c r="F18" s="119">
        <f t="shared" si="3"/>
        <v>0</v>
      </c>
      <c r="G18" s="29"/>
      <c r="H18" s="31"/>
      <c r="I18" s="32">
        <f t="shared" si="1"/>
        <v>0</v>
      </c>
      <c r="J18" s="33">
        <v>0</v>
      </c>
      <c r="K18" s="49">
        <f t="shared" si="2"/>
        <v>0</v>
      </c>
      <c r="L18" s="134"/>
      <c r="O18" s="38"/>
    </row>
    <row r="19" spans="1:15" ht="15">
      <c r="A19" s="4"/>
      <c r="B19" s="30"/>
      <c r="C19" s="125"/>
      <c r="D19" s="29"/>
      <c r="E19" s="32"/>
      <c r="F19" s="119">
        <f t="shared" si="3"/>
        <v>0</v>
      </c>
      <c r="G19" s="29"/>
      <c r="H19" s="31"/>
      <c r="I19" s="32">
        <f t="shared" si="1"/>
        <v>0</v>
      </c>
      <c r="J19" s="33">
        <v>0</v>
      </c>
      <c r="K19" s="49">
        <f t="shared" si="2"/>
        <v>0</v>
      </c>
      <c r="L19" s="134"/>
      <c r="O19" s="38"/>
    </row>
    <row r="20" spans="1:15" ht="15">
      <c r="A20" s="4"/>
      <c r="B20" s="30"/>
      <c r="C20" s="125"/>
      <c r="D20" s="29"/>
      <c r="E20" s="32"/>
      <c r="F20" s="119">
        <f t="shared" si="3"/>
        <v>0</v>
      </c>
      <c r="G20" s="29"/>
      <c r="H20" s="31"/>
      <c r="I20" s="32">
        <f t="shared" si="1"/>
        <v>0</v>
      </c>
      <c r="J20" s="33">
        <v>0</v>
      </c>
      <c r="K20" s="49">
        <f t="shared" si="2"/>
        <v>0</v>
      </c>
      <c r="L20" s="134"/>
      <c r="O20" s="38"/>
    </row>
    <row r="21" spans="1:15" ht="15">
      <c r="A21" s="4"/>
      <c r="B21" s="30"/>
      <c r="C21" s="125"/>
      <c r="D21" s="29"/>
      <c r="E21" s="32"/>
      <c r="F21" s="119">
        <f t="shared" si="3"/>
        <v>0</v>
      </c>
      <c r="G21" s="29"/>
      <c r="H21" s="31"/>
      <c r="I21" s="32">
        <f t="shared" si="1"/>
        <v>0</v>
      </c>
      <c r="J21" s="33">
        <v>0</v>
      </c>
      <c r="K21" s="49">
        <f t="shared" si="2"/>
        <v>0</v>
      </c>
      <c r="L21" s="134"/>
      <c r="O21" s="38"/>
    </row>
    <row r="22" spans="1:15" ht="15">
      <c r="A22" s="4"/>
      <c r="B22" s="30"/>
      <c r="C22" s="125"/>
      <c r="D22" s="29"/>
      <c r="E22" s="32"/>
      <c r="F22" s="119">
        <f t="shared" si="3"/>
        <v>0</v>
      </c>
      <c r="G22" s="29"/>
      <c r="H22" s="31"/>
      <c r="I22" s="32">
        <f t="shared" si="1"/>
        <v>0</v>
      </c>
      <c r="J22" s="33">
        <v>0</v>
      </c>
      <c r="K22" s="49">
        <f t="shared" si="2"/>
        <v>0</v>
      </c>
      <c r="L22" s="134"/>
      <c r="O22" s="38"/>
    </row>
    <row r="23" spans="1:15">
      <c r="B23" s="17"/>
      <c r="C23" s="20"/>
      <c r="D23" s="21"/>
      <c r="E23" s="123"/>
      <c r="F23" s="142"/>
      <c r="G23" s="22"/>
      <c r="H23" s="123"/>
      <c r="I23" s="20"/>
      <c r="J23" s="20"/>
      <c r="K23" s="21"/>
      <c r="L23" s="40"/>
    </row>
    <row r="24" spans="1:15">
      <c r="B24" s="18"/>
      <c r="C24" s="23"/>
      <c r="D24" s="171" t="s">
        <v>37</v>
      </c>
      <c r="E24" s="171"/>
      <c r="F24" s="116">
        <f>SUM(F7:F22)</f>
        <v>0</v>
      </c>
      <c r="G24" s="34" t="s">
        <v>24</v>
      </c>
      <c r="H24" s="138"/>
      <c r="I24" s="35"/>
      <c r="J24" s="36"/>
      <c r="K24" s="37">
        <f>SUM(K7:K23)</f>
        <v>0</v>
      </c>
      <c r="L24" s="41"/>
    </row>
    <row r="25" spans="1:15">
      <c r="B25" s="19"/>
      <c r="C25" s="24"/>
      <c r="D25" s="25"/>
      <c r="E25" s="124"/>
      <c r="F25" s="143"/>
      <c r="G25" s="6"/>
      <c r="H25" s="124"/>
      <c r="I25" s="26"/>
      <c r="J25" s="27"/>
      <c r="K25" s="28"/>
      <c r="L25" s="42"/>
    </row>
    <row r="26" spans="1:15">
      <c r="G26" s="3"/>
      <c r="H26" s="139"/>
      <c r="I26" s="3"/>
      <c r="J26" s="7"/>
      <c r="K26" s="8"/>
      <c r="L26" s="43"/>
    </row>
    <row r="27" spans="1:15" ht="15">
      <c r="J27" s="165" t="s">
        <v>30</v>
      </c>
      <c r="K27" s="166"/>
      <c r="L27" s="45">
        <f>'Daños Edificio'!P13</f>
        <v>999600</v>
      </c>
    </row>
    <row r="28" spans="1:15" ht="15">
      <c r="J28" s="167" t="s">
        <v>31</v>
      </c>
      <c r="K28" s="168"/>
      <c r="L28" s="46">
        <f>K24</f>
        <v>0</v>
      </c>
    </row>
    <row r="29" spans="1:15" ht="15.75">
      <c r="J29" s="169" t="s">
        <v>32</v>
      </c>
      <c r="K29" s="170"/>
      <c r="L29" s="47">
        <f>SUM(L27:L28)</f>
        <v>999600</v>
      </c>
    </row>
    <row r="225" ht="12.6" customHeight="1"/>
  </sheetData>
  <mergeCells count="6">
    <mergeCell ref="D4:F4"/>
    <mergeCell ref="G4:L4"/>
    <mergeCell ref="J27:K27"/>
    <mergeCell ref="J28:K28"/>
    <mergeCell ref="J29:K29"/>
    <mergeCell ref="D24:E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2024-02-09T13:46:52Z</dcterms:modified>
</cp:coreProperties>
</file>