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CASOS AGUAS ANDINAS/Caso N°562 MGF/"/>
    </mc:Choice>
  </mc:AlternateContent>
  <xr:revisionPtr revIDLastSave="2" documentId="8_{AE0B631C-791E-427A-9030-8EB10553505C}" xr6:coauthVersionLast="47" xr6:coauthVersionMax="47" xr10:uidLastSave="{50A5358C-D2C0-4415-B046-66F688F555B3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4" i="1" l="1"/>
  <c r="P15" i="1"/>
  <c r="P17" i="1"/>
  <c r="P23" i="1"/>
  <c r="P24" i="1"/>
  <c r="P26" i="1"/>
  <c r="P32" i="1"/>
  <c r="P33" i="1"/>
  <c r="P35" i="1"/>
  <c r="N8" i="1"/>
  <c r="P8" i="1" s="1"/>
  <c r="N9" i="1"/>
  <c r="P9" i="1" s="1"/>
  <c r="N10" i="1"/>
  <c r="P10" i="1" s="1"/>
  <c r="N11" i="1"/>
  <c r="P11" i="1" s="1"/>
  <c r="N12" i="1"/>
  <c r="P12" i="1" s="1"/>
  <c r="N13" i="1"/>
  <c r="P13" i="1" s="1"/>
  <c r="N14" i="1"/>
  <c r="N15" i="1"/>
  <c r="N16" i="1"/>
  <c r="P16" i="1" s="1"/>
  <c r="N17" i="1"/>
  <c r="N18" i="1"/>
  <c r="P18" i="1" s="1"/>
  <c r="N20" i="1"/>
  <c r="P20" i="1" s="1"/>
  <c r="N21" i="1"/>
  <c r="P21" i="1" s="1"/>
  <c r="N22" i="1"/>
  <c r="P22" i="1" s="1"/>
  <c r="N23" i="1"/>
  <c r="N24" i="1"/>
  <c r="N25" i="1"/>
  <c r="P25" i="1" s="1"/>
  <c r="N26" i="1"/>
  <c r="N27" i="1"/>
  <c r="P27" i="1" s="1"/>
  <c r="N29" i="1"/>
  <c r="P29" i="1" s="1"/>
  <c r="N30" i="1"/>
  <c r="P30" i="1" s="1"/>
  <c r="N31" i="1"/>
  <c r="P31" i="1" s="1"/>
  <c r="N32" i="1"/>
  <c r="N33" i="1"/>
  <c r="N34" i="1"/>
  <c r="P34" i="1" s="1"/>
  <c r="N35" i="1"/>
  <c r="N36" i="1"/>
  <c r="P36" i="1" s="1"/>
  <c r="N37" i="1"/>
  <c r="P37" i="1" s="1"/>
  <c r="N38" i="1"/>
  <c r="P38" i="1" s="1"/>
  <c r="N39" i="1"/>
  <c r="P39" i="1" s="1"/>
  <c r="N40" i="1"/>
  <c r="N41" i="1"/>
  <c r="N42" i="1"/>
  <c r="N43" i="1"/>
  <c r="P43" i="1" s="1"/>
  <c r="N44" i="1"/>
  <c r="P44" i="1" s="1"/>
  <c r="N45" i="1"/>
  <c r="P45" i="1" s="1"/>
  <c r="N46" i="1"/>
  <c r="N47" i="1"/>
  <c r="P47" i="1" s="1"/>
  <c r="N48" i="1"/>
  <c r="N49" i="1"/>
  <c r="N50" i="1"/>
  <c r="N51" i="1"/>
  <c r="P51" i="1" s="1"/>
  <c r="N52" i="1"/>
  <c r="P52" i="1" s="1"/>
  <c r="N53" i="1"/>
  <c r="P53" i="1" s="1"/>
  <c r="I8" i="1"/>
  <c r="I9" i="1"/>
  <c r="I10" i="1"/>
  <c r="I11" i="1"/>
  <c r="I12" i="1"/>
  <c r="I13" i="1"/>
  <c r="I14" i="1"/>
  <c r="I15" i="1"/>
  <c r="I16" i="1"/>
  <c r="I17" i="1"/>
  <c r="I18" i="1"/>
  <c r="I20" i="1"/>
  <c r="I21" i="1"/>
  <c r="I22" i="1"/>
  <c r="I23" i="1"/>
  <c r="I24" i="1"/>
  <c r="I25" i="1"/>
  <c r="I26" i="1"/>
  <c r="I27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N7" i="1"/>
  <c r="P7" i="1" s="1"/>
  <c r="P40" i="1"/>
  <c r="P41" i="1"/>
  <c r="P42" i="1"/>
  <c r="I7" i="1"/>
  <c r="P46" i="1"/>
  <c r="P48" i="1"/>
  <c r="P49" i="1"/>
  <c r="P50" i="1"/>
  <c r="N54" i="1"/>
  <c r="P54" i="1" s="1"/>
  <c r="N55" i="1"/>
  <c r="P55" i="1" s="1"/>
  <c r="N56" i="1"/>
  <c r="P56" i="1" s="1"/>
  <c r="N57" i="1"/>
  <c r="P57" i="1" s="1"/>
  <c r="N58" i="1"/>
  <c r="P58" i="1" s="1"/>
  <c r="N59" i="1"/>
  <c r="P59" i="1" s="1"/>
  <c r="N60" i="1"/>
  <c r="P60" i="1" s="1"/>
  <c r="N61" i="1"/>
  <c r="P61" i="1" s="1"/>
  <c r="N62" i="1"/>
  <c r="P62" i="1" s="1"/>
  <c r="N63" i="1"/>
  <c r="P63" i="1" s="1"/>
  <c r="N64" i="1"/>
  <c r="P64" i="1" s="1"/>
  <c r="N65" i="1"/>
  <c r="P65" i="1" s="1"/>
  <c r="N66" i="1"/>
  <c r="P66" i="1" s="1"/>
  <c r="N67" i="1"/>
  <c r="P67" i="1" s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F8" i="3"/>
  <c r="F9" i="3"/>
  <c r="F10" i="3"/>
  <c r="F11" i="3"/>
  <c r="F12" i="3"/>
  <c r="F13" i="3"/>
  <c r="F14" i="3"/>
  <c r="F15" i="3"/>
  <c r="F16" i="3"/>
  <c r="F17" i="3"/>
  <c r="F18" i="3"/>
  <c r="F19" i="3"/>
  <c r="F7" i="3"/>
  <c r="I17" i="3"/>
  <c r="K17" i="3" s="1"/>
  <c r="I18" i="3"/>
  <c r="K18" i="3" s="1"/>
  <c r="I19" i="3"/>
  <c r="K19" i="3" s="1"/>
  <c r="I8" i="3"/>
  <c r="K8" i="3" s="1"/>
  <c r="I9" i="3"/>
  <c r="K9" i="3" s="1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7" i="3"/>
  <c r="I69" i="1" l="1"/>
  <c r="I70" i="1" s="1"/>
  <c r="I71" i="1" s="1"/>
  <c r="P69" i="1"/>
  <c r="P70" i="1" s="1"/>
  <c r="P71" i="1" s="1"/>
  <c r="I72" i="1" l="1"/>
  <c r="P72" i="1"/>
  <c r="L28" i="3" s="1"/>
  <c r="F21" i="3" l="1"/>
  <c r="K7" i="3"/>
  <c r="K21" i="3" s="1"/>
  <c r="K25" i="3" s="1"/>
  <c r="L29" i="3" l="1"/>
  <c r="L30" i="3" l="1"/>
  <c r="L32" i="3" s="1"/>
</calcChain>
</file>

<file path=xl/sharedStrings.xml><?xml version="1.0" encoding="utf-8"?>
<sst xmlns="http://schemas.openxmlformats.org/spreadsheetml/2006/main" count="84" uniqueCount="49">
  <si>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</si>
  <si>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</si>
  <si>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</si>
  <si>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</si>
  <si>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</si>
  <si>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</si>
  <si>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</si>
  <si>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</si>
  <si>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</si>
  <si>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</si>
  <si>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</si>
  <si>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</si>
  <si>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</si>
  <si>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</si>
  <si>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</si>
  <si>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</si>
  <si>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</si>
  <si>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</si>
  <si>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</si>
  <si>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</si>
  <si>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</si>
  <si>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</si>
  <si>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</si>
  <si>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</si>
  <si>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</si>
  <si>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</si>
  <si>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</si>
  <si>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</si>
  <si>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</si>
  <si>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</si>
  <si>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</si>
  <si>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</si>
  <si>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</si>
  <si>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 xml:space="preserve">Pérdiada en UF 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</si>
  <si>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</si>
  <si>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</si>
  <si>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</si>
  <si>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</si>
  <si>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</si>
  <si>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</si>
  <si>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</si>
  <si>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Excavación de rotura de arranque</t>
  </si>
  <si>
    <t>gl</t>
  </si>
  <si>
    <t>Reparación circuito electro afectado por la rotura</t>
  </si>
  <si>
    <t>Presenta factura de los gastos</t>
  </si>
  <si>
    <t>1.1</t>
  </si>
  <si>
    <t>1.2</t>
  </si>
  <si>
    <t>Sra. María José Abell Tamayo</t>
  </si>
  <si>
    <t>San José de Chicureo N°14407, Colina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</si>
</sst>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#,##0.00_ ;\-#,##0.00\ 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67">
    <xf numFmtId="0" fontId="0" fillId="0" borderId="0" xfId="0"/>
    <xf numFmtId="0" fontId="5" fillId="2" borderId="0" xfId="0" applyFont="1" applyFill="1"/>
    <xf numFmtId="3" fontId="2" fillId="2" borderId="0" xfId="0" applyNumberFormat="1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3" fontId="6" fillId="3" borderId="4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3" fontId="6" fillId="3" borderId="9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3" fontId="2" fillId="2" borderId="15" xfId="0" applyNumberFormat="1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4" fontId="2" fillId="2" borderId="0" xfId="0" applyNumberFormat="1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2" fontId="10" fillId="3" borderId="0" xfId="0" applyNumberFormat="1" applyFont="1" applyFill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wrapText="1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15" fillId="2" borderId="1" xfId="0" applyFont="1" applyFill="1" applyBorder="1" applyAlignment="1">
      <alignment vertical="center" wrapText="1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10" fillId="3" borderId="0" xfId="0" applyFont="1" applyFill="1" applyAlignment="1">
      <alignment horizontal="left"/>
    </xf>
    <xf numFmtId="167" fontId="2" fillId="2" borderId="0" xfId="2" applyNumberFormat="1" applyFont="1" applyFill="1" applyAlignment="1">
      <alignment horizontal="left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W74"/>
  <sheetViews>
    <sheetView showGridLines="0" zoomScale="85" zoomScaleNormal="85" workbookViewId="0">
      <selection activeCell="B2" sqref="B2:W74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8.44140625" style="56" bestFit="1" customWidth="1"/>
    <col min="5" max="5" width="1" style="1" customWidth="1"/>
    <col min="6" max="6" width="10.44140625" style="1" customWidth="1"/>
    <col min="7" max="7" width="8.5546875" style="1" customWidth="1"/>
    <col min="8" max="8" width="15" style="1" customWidth="1"/>
    <col min="9" max="9" width="17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4" width="12.5546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5.6640625" style="1" customWidth="1"/>
    <col min="19" max="19" width="1.5546875" style="1" customWidth="1"/>
    <col min="20" max="20" width="1" style="1" customWidth="1"/>
    <col min="21" max="21" width="1.88671875" style="1" customWidth="1"/>
    <col min="22" max="22" width="2.33203125" style="1" customWidth="1"/>
    <col min="23" max="23" width="16.8867187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3" ht="13.8">
      <c r="B2" s="58"/>
      <c r="C2" s="58"/>
      <c r="D2" s="102" t="s">
        <v>47</v>
      </c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2:23" ht="13.8">
      <c r="B3" s="96" t="s">
        <v>10</v>
      </c>
      <c r="C3" s="58"/>
      <c r="D3" s="95" t="s">
        <v>2</v>
      </c>
      <c r="E3" s="61"/>
      <c r="F3" s="146" t="s">
        <v>0</v>
      </c>
      <c r="G3" s="147"/>
      <c r="H3" s="147"/>
      <c r="I3" s="148"/>
      <c r="J3" s="62"/>
      <c r="K3" s="149" t="s">
        <v>1</v>
      </c>
      <c r="L3" s="149"/>
      <c r="M3" s="150"/>
      <c r="N3" s="150"/>
      <c r="O3" s="150"/>
      <c r="P3" s="150"/>
      <c r="Q3" s="63"/>
      <c r="R3" s="60"/>
      <c r="S3" s="60"/>
      <c r="T3" s="60"/>
      <c r="U3" s="60"/>
      <c r="V3" s="60"/>
      <c r="W3" s="59"/>
    </row>
    <row r="4" spans="2:23" ht="13.8">
      <c r="B4" s="103"/>
      <c r="C4" s="104"/>
      <c r="D4" s="105" t="s">
        <v>48</v>
      </c>
      <c r="E4" s="62"/>
      <c r="F4" s="106"/>
      <c r="G4" s="103"/>
      <c r="H4" s="103"/>
      <c r="I4" s="103"/>
      <c r="J4" s="62"/>
      <c r="K4" s="106"/>
      <c r="L4" s="106"/>
      <c r="M4" s="103"/>
      <c r="N4" s="103"/>
      <c r="O4" s="103"/>
      <c r="P4" s="103"/>
      <c r="Q4" s="63"/>
      <c r="R4" s="60"/>
      <c r="S4" s="60"/>
      <c r="T4" s="60"/>
      <c r="U4" s="60"/>
      <c r="V4" s="60"/>
      <c r="W4" s="59"/>
    </row>
    <row r="5" spans="2:23" ht="13.8">
      <c r="B5" s="103"/>
      <c r="C5" s="104"/>
      <c r="D5" s="102" t="s">
        <v>34</v>
      </c>
      <c r="E5" s="62"/>
      <c r="F5" s="106"/>
      <c r="G5" s="103"/>
      <c r="H5" s="103"/>
      <c r="I5" s="103"/>
      <c r="J5" s="62"/>
      <c r="K5" s="106"/>
      <c r="L5" s="106"/>
      <c r="M5" s="103"/>
      <c r="N5" s="103"/>
      <c r="O5" s="103"/>
      <c r="P5" s="103"/>
      <c r="Q5" s="63"/>
      <c r="R5" s="60"/>
      <c r="S5" s="60"/>
      <c r="T5" s="60"/>
      <c r="U5" s="60"/>
      <c r="V5" s="60"/>
      <c r="W5" s="59"/>
    </row>
    <row r="6" spans="2:23" ht="13.8">
      <c r="B6" s="65">
        <v>1</v>
      </c>
      <c r="C6" s="66"/>
      <c r="D6" s="107" t="s">
        <v>40</v>
      </c>
      <c r="E6" s="67"/>
      <c r="F6" s="68" t="s">
        <v>3</v>
      </c>
      <c r="G6" s="65" t="s">
        <v>4</v>
      </c>
      <c r="H6" s="69" t="s">
        <v>5</v>
      </c>
      <c r="I6" s="70" t="s">
        <v>6</v>
      </c>
      <c r="J6" s="64"/>
      <c r="K6" s="68" t="s">
        <v>3</v>
      </c>
      <c r="L6" s="65" t="s">
        <v>4</v>
      </c>
      <c r="M6" s="69" t="s">
        <v>5</v>
      </c>
      <c r="N6" s="70" t="s">
        <v>6</v>
      </c>
      <c r="O6" s="68" t="s">
        <v>7</v>
      </c>
      <c r="P6" s="73" t="s">
        <v>8</v>
      </c>
      <c r="Q6" s="71"/>
      <c r="R6" s="151" t="s">
        <v>9</v>
      </c>
      <c r="S6" s="151"/>
      <c r="T6" s="151"/>
      <c r="U6" s="151"/>
      <c r="V6" s="151"/>
      <c r="W6" s="72"/>
    </row>
    <row r="7" spans="2:23" ht="29.4" customHeight="1">
      <c r="B7" s="108" t="s">
        <v>45</v>
      </c>
      <c r="C7" s="58"/>
      <c r="D7" s="137" t="s">
        <v>41</v>
      </c>
      <c r="E7" s="74"/>
      <c r="F7" s="76">
        <v>1</v>
      </c>
      <c r="G7" s="77" t="s">
        <v>42</v>
      </c>
      <c r="H7" s="78">
        <v>280000</v>
      </c>
      <c r="I7" s="78">
        <f t="shared" ref="I7:I67" si="0">+F7*H7</f>
        <v>280000</v>
      </c>
      <c r="J7" s="75"/>
      <c r="K7" s="76">
        <v>1</v>
      </c>
      <c r="L7" s="77" t="s">
        <v>42</v>
      </c>
      <c r="M7" s="78">
        <v>280000</v>
      </c>
      <c r="N7" s="78">
        <f t="shared" ref="N7:N67" si="1">+K7*M7</f>
        <v>280000</v>
      </c>
      <c r="O7" s="80">
        <v>0</v>
      </c>
      <c r="P7" s="78">
        <f t="shared" ref="P7:P67" si="2">+(-N7*O7)+N7</f>
        <v>280000</v>
      </c>
      <c r="Q7" s="79"/>
      <c r="R7" s="152" t="s">
        <v>44</v>
      </c>
      <c r="S7" s="153"/>
      <c r="T7" s="153"/>
      <c r="U7" s="153"/>
      <c r="V7" s="153"/>
      <c r="W7" s="154"/>
    </row>
    <row r="8" spans="2:23" ht="31.8" customHeight="1">
      <c r="B8" s="108" t="s">
        <v>46</v>
      </c>
      <c r="C8" s="58"/>
      <c r="D8" s="137" t="s">
        <v>43</v>
      </c>
      <c r="E8" s="74"/>
      <c r="F8" s="76">
        <v>1</v>
      </c>
      <c r="G8" s="77" t="s">
        <v>42</v>
      </c>
      <c r="H8" s="78">
        <v>160000</v>
      </c>
      <c r="I8" s="78">
        <f t="shared" si="0"/>
        <v>160000</v>
      </c>
      <c r="J8" s="75"/>
      <c r="K8" s="76">
        <v>1</v>
      </c>
      <c r="L8" s="77" t="s">
        <v>42</v>
      </c>
      <c r="M8" s="78">
        <v>160000</v>
      </c>
      <c r="N8" s="78">
        <f t="shared" si="1"/>
        <v>160000</v>
      </c>
      <c r="O8" s="80">
        <v>0</v>
      </c>
      <c r="P8" s="78">
        <f t="shared" si="2"/>
        <v>160000</v>
      </c>
      <c r="Q8" s="79"/>
      <c r="R8" s="152" t="s">
        <v>44</v>
      </c>
      <c r="S8" s="153"/>
      <c r="T8" s="153"/>
      <c r="U8" s="153"/>
      <c r="V8" s="153"/>
      <c r="W8" s="154"/>
    </row>
    <row r="9" spans="2:23" ht="13.8" hidden="1">
      <c r="B9" s="108"/>
      <c r="C9" s="58"/>
      <c r="D9" s="137"/>
      <c r="E9" s="74"/>
      <c r="F9" s="76"/>
      <c r="G9" s="77"/>
      <c r="H9" s="78"/>
      <c r="I9" s="78">
        <f t="shared" si="0"/>
        <v>0</v>
      </c>
      <c r="J9" s="75"/>
      <c r="K9" s="76"/>
      <c r="L9" s="77"/>
      <c r="M9" s="78"/>
      <c r="N9" s="78">
        <f t="shared" si="1"/>
        <v>0</v>
      </c>
      <c r="O9" s="80">
        <v>0</v>
      </c>
      <c r="P9" s="78">
        <f t="shared" si="2"/>
        <v>0</v>
      </c>
      <c r="Q9" s="79"/>
      <c r="R9" s="128"/>
      <c r="S9" s="129"/>
      <c r="T9" s="129"/>
      <c r="U9" s="129"/>
      <c r="V9" s="129"/>
      <c r="W9" s="130"/>
    </row>
    <row r="10" spans="2:23" ht="13.8" hidden="1">
      <c r="B10" s="108"/>
      <c r="C10" s="58"/>
      <c r="D10" s="137"/>
      <c r="E10" s="74"/>
      <c r="F10" s="76"/>
      <c r="G10" s="77"/>
      <c r="H10" s="78"/>
      <c r="I10" s="78">
        <f t="shared" si="0"/>
        <v>0</v>
      </c>
      <c r="J10" s="75"/>
      <c r="K10" s="76"/>
      <c r="L10" s="77"/>
      <c r="M10" s="78"/>
      <c r="N10" s="78">
        <f t="shared" si="1"/>
        <v>0</v>
      </c>
      <c r="O10" s="80">
        <v>0</v>
      </c>
      <c r="P10" s="78">
        <f t="shared" si="2"/>
        <v>0</v>
      </c>
      <c r="Q10" s="79"/>
      <c r="R10" s="128"/>
      <c r="S10" s="129"/>
      <c r="T10" s="129"/>
      <c r="U10" s="129"/>
      <c r="V10" s="129"/>
      <c r="W10" s="130"/>
    </row>
    <row r="11" spans="2:23" ht="13.8" hidden="1">
      <c r="B11" s="108"/>
      <c r="C11" s="58"/>
      <c r="D11" s="137"/>
      <c r="E11" s="74"/>
      <c r="F11" s="76"/>
      <c r="G11" s="77"/>
      <c r="H11" s="78"/>
      <c r="I11" s="78">
        <f t="shared" si="0"/>
        <v>0</v>
      </c>
      <c r="J11" s="75"/>
      <c r="K11" s="76"/>
      <c r="L11" s="77"/>
      <c r="M11" s="78"/>
      <c r="N11" s="78">
        <f t="shared" si="1"/>
        <v>0</v>
      </c>
      <c r="O11" s="80">
        <v>0</v>
      </c>
      <c r="P11" s="78">
        <f t="shared" si="2"/>
        <v>0</v>
      </c>
      <c r="Q11" s="79"/>
      <c r="R11" s="128"/>
      <c r="S11" s="129"/>
      <c r="T11" s="129"/>
      <c r="U11" s="129"/>
      <c r="V11" s="129"/>
      <c r="W11" s="130"/>
    </row>
    <row r="12" spans="2:23" ht="13.8" hidden="1">
      <c r="B12" s="108"/>
      <c r="C12" s="58"/>
      <c r="D12" s="137"/>
      <c r="E12" s="74"/>
      <c r="F12" s="76"/>
      <c r="G12" s="77"/>
      <c r="H12" s="78"/>
      <c r="I12" s="78">
        <f t="shared" si="0"/>
        <v>0</v>
      </c>
      <c r="J12" s="75"/>
      <c r="K12" s="76"/>
      <c r="L12" s="77"/>
      <c r="M12" s="78"/>
      <c r="N12" s="78">
        <f t="shared" si="1"/>
        <v>0</v>
      </c>
      <c r="O12" s="80">
        <v>0</v>
      </c>
      <c r="P12" s="78">
        <f t="shared" si="2"/>
        <v>0</v>
      </c>
      <c r="Q12" s="79"/>
      <c r="R12" s="128"/>
      <c r="S12" s="129"/>
      <c r="T12" s="129"/>
      <c r="U12" s="129"/>
      <c r="V12" s="129"/>
      <c r="W12" s="130"/>
    </row>
    <row r="13" spans="2:23" ht="13.8" hidden="1">
      <c r="B13" s="108"/>
      <c r="C13" s="58"/>
      <c r="D13" s="137"/>
      <c r="E13" s="74"/>
      <c r="F13" s="76"/>
      <c r="G13" s="77"/>
      <c r="H13" s="78"/>
      <c r="I13" s="78">
        <f t="shared" si="0"/>
        <v>0</v>
      </c>
      <c r="J13" s="75"/>
      <c r="K13" s="76"/>
      <c r="L13" s="77"/>
      <c r="M13" s="78"/>
      <c r="N13" s="78">
        <f t="shared" si="1"/>
        <v>0</v>
      </c>
      <c r="O13" s="80">
        <v>0</v>
      </c>
      <c r="P13" s="78">
        <f t="shared" si="2"/>
        <v>0</v>
      </c>
      <c r="Q13" s="79"/>
      <c r="R13" s="128"/>
      <c r="S13" s="129"/>
      <c r="T13" s="129"/>
      <c r="U13" s="129"/>
      <c r="V13" s="129"/>
      <c r="W13" s="130"/>
    </row>
    <row r="14" spans="2:23" ht="13.8" hidden="1">
      <c r="B14" s="108"/>
      <c r="C14" s="58"/>
      <c r="D14" s="137"/>
      <c r="E14" s="74"/>
      <c r="F14" s="76"/>
      <c r="G14" s="77"/>
      <c r="H14" s="78"/>
      <c r="I14" s="78">
        <f t="shared" si="0"/>
        <v>0</v>
      </c>
      <c r="J14" s="75"/>
      <c r="K14" s="76"/>
      <c r="L14" s="77"/>
      <c r="M14" s="78"/>
      <c r="N14" s="78">
        <f t="shared" si="1"/>
        <v>0</v>
      </c>
      <c r="O14" s="80">
        <v>0</v>
      </c>
      <c r="P14" s="78">
        <f t="shared" si="2"/>
        <v>0</v>
      </c>
      <c r="Q14" s="79"/>
      <c r="R14" s="128"/>
      <c r="S14" s="129"/>
      <c r="T14" s="129"/>
      <c r="U14" s="129"/>
      <c r="V14" s="129"/>
      <c r="W14" s="130"/>
    </row>
    <row r="15" spans="2:23" ht="13.8" hidden="1">
      <c r="B15" s="108"/>
      <c r="C15" s="58"/>
      <c r="D15" s="137"/>
      <c r="E15" s="74"/>
      <c r="F15" s="76"/>
      <c r="G15" s="77"/>
      <c r="H15" s="78"/>
      <c r="I15" s="78">
        <f t="shared" si="0"/>
        <v>0</v>
      </c>
      <c r="J15" s="75"/>
      <c r="K15" s="76"/>
      <c r="L15" s="77"/>
      <c r="M15" s="78"/>
      <c r="N15" s="78">
        <f t="shared" si="1"/>
        <v>0</v>
      </c>
      <c r="O15" s="80">
        <v>0</v>
      </c>
      <c r="P15" s="78">
        <f t="shared" si="2"/>
        <v>0</v>
      </c>
      <c r="Q15" s="79"/>
      <c r="R15" s="128"/>
      <c r="S15" s="129"/>
      <c r="T15" s="129"/>
      <c r="U15" s="129"/>
      <c r="V15" s="129"/>
      <c r="W15" s="130"/>
    </row>
    <row r="16" spans="2:23" ht="13.8" hidden="1">
      <c r="B16" s="108"/>
      <c r="C16" s="58"/>
      <c r="D16" s="137"/>
      <c r="E16" s="74"/>
      <c r="F16" s="76"/>
      <c r="G16" s="77"/>
      <c r="H16" s="78"/>
      <c r="I16" s="78">
        <f t="shared" si="0"/>
        <v>0</v>
      </c>
      <c r="J16" s="75"/>
      <c r="K16" s="76"/>
      <c r="L16" s="77"/>
      <c r="M16" s="78"/>
      <c r="N16" s="78">
        <f t="shared" si="1"/>
        <v>0</v>
      </c>
      <c r="O16" s="80">
        <v>0</v>
      </c>
      <c r="P16" s="78">
        <f t="shared" si="2"/>
        <v>0</v>
      </c>
      <c r="Q16" s="79"/>
      <c r="R16" s="128"/>
      <c r="S16" s="129"/>
      <c r="T16" s="129"/>
      <c r="U16" s="129"/>
      <c r="V16" s="129"/>
      <c r="W16" s="130"/>
    </row>
    <row r="17" spans="2:23" ht="13.8" hidden="1">
      <c r="B17" s="108"/>
      <c r="C17" s="58"/>
      <c r="D17" s="137"/>
      <c r="E17" s="74"/>
      <c r="F17" s="76"/>
      <c r="G17" s="77"/>
      <c r="H17" s="78"/>
      <c r="I17" s="78">
        <f t="shared" si="0"/>
        <v>0</v>
      </c>
      <c r="J17" s="75"/>
      <c r="K17" s="76"/>
      <c r="L17" s="77"/>
      <c r="M17" s="78"/>
      <c r="N17" s="78">
        <f t="shared" si="1"/>
        <v>0</v>
      </c>
      <c r="O17" s="80">
        <v>0</v>
      </c>
      <c r="P17" s="78">
        <f t="shared" si="2"/>
        <v>0</v>
      </c>
      <c r="Q17" s="79"/>
      <c r="R17" s="128"/>
      <c r="S17" s="129"/>
      <c r="T17" s="129"/>
      <c r="U17" s="129"/>
      <c r="V17" s="129"/>
      <c r="W17" s="130"/>
    </row>
    <row r="18" spans="2:23" ht="13.8" hidden="1">
      <c r="B18" s="108"/>
      <c r="C18" s="58"/>
      <c r="D18" s="137"/>
      <c r="E18" s="74"/>
      <c r="F18" s="76"/>
      <c r="G18" s="77"/>
      <c r="H18" s="78"/>
      <c r="I18" s="78">
        <f t="shared" si="0"/>
        <v>0</v>
      </c>
      <c r="J18" s="75"/>
      <c r="K18" s="76"/>
      <c r="L18" s="77"/>
      <c r="M18" s="78"/>
      <c r="N18" s="78">
        <f t="shared" si="1"/>
        <v>0</v>
      </c>
      <c r="O18" s="80">
        <v>0</v>
      </c>
      <c r="P18" s="78">
        <f t="shared" si="2"/>
        <v>0</v>
      </c>
      <c r="Q18" s="79"/>
      <c r="R18" s="128"/>
      <c r="S18" s="129"/>
      <c r="T18" s="129"/>
      <c r="U18" s="129"/>
      <c r="V18" s="129"/>
      <c r="W18" s="130"/>
    </row>
    <row r="19" spans="2:23" ht="13.8" hidden="1">
      <c r="B19" s="65">
        <v>1</v>
      </c>
      <c r="C19" s="66"/>
      <c r="D19" s="107"/>
      <c r="E19" s="67"/>
      <c r="F19" s="68" t="s">
        <v>3</v>
      </c>
      <c r="G19" s="65" t="s">
        <v>4</v>
      </c>
      <c r="H19" s="69" t="s">
        <v>5</v>
      </c>
      <c r="I19" s="70" t="s">
        <v>6</v>
      </c>
      <c r="J19" s="64"/>
      <c r="K19" s="68" t="s">
        <v>3</v>
      </c>
      <c r="L19" s="65" t="s">
        <v>4</v>
      </c>
      <c r="M19" s="69" t="s">
        <v>5</v>
      </c>
      <c r="N19" s="70" t="s">
        <v>6</v>
      </c>
      <c r="O19" s="68" t="s">
        <v>7</v>
      </c>
      <c r="P19" s="73" t="s">
        <v>8</v>
      </c>
      <c r="Q19" s="71"/>
      <c r="R19" s="151" t="s">
        <v>9</v>
      </c>
      <c r="S19" s="151"/>
      <c r="T19" s="151"/>
      <c r="U19" s="151"/>
      <c r="V19" s="151"/>
      <c r="W19" s="72"/>
    </row>
    <row r="20" spans="2:23" ht="13.8" hidden="1">
      <c r="B20" s="108"/>
      <c r="C20" s="58"/>
      <c r="D20" s="137"/>
      <c r="E20" s="74"/>
      <c r="F20" s="76"/>
      <c r="G20" s="77"/>
      <c r="H20" s="78"/>
      <c r="I20" s="78">
        <f t="shared" si="0"/>
        <v>0</v>
      </c>
      <c r="J20" s="75"/>
      <c r="K20" s="76"/>
      <c r="L20" s="77"/>
      <c r="M20" s="78"/>
      <c r="N20" s="78">
        <f t="shared" si="1"/>
        <v>0</v>
      </c>
      <c r="O20" s="80">
        <v>0</v>
      </c>
      <c r="P20" s="78">
        <f t="shared" si="2"/>
        <v>0</v>
      </c>
      <c r="Q20" s="79"/>
      <c r="R20" s="128"/>
      <c r="S20" s="129"/>
      <c r="T20" s="129"/>
      <c r="U20" s="129"/>
      <c r="V20" s="129"/>
      <c r="W20" s="130"/>
    </row>
    <row r="21" spans="2:23" ht="13.8" hidden="1">
      <c r="B21" s="108"/>
      <c r="C21" s="58"/>
      <c r="D21" s="137"/>
      <c r="E21" s="74"/>
      <c r="F21" s="76"/>
      <c r="G21" s="77"/>
      <c r="H21" s="78"/>
      <c r="I21" s="78">
        <f t="shared" si="0"/>
        <v>0</v>
      </c>
      <c r="J21" s="75"/>
      <c r="K21" s="76"/>
      <c r="L21" s="77"/>
      <c r="M21" s="78"/>
      <c r="N21" s="78">
        <f t="shared" si="1"/>
        <v>0</v>
      </c>
      <c r="O21" s="80">
        <v>0</v>
      </c>
      <c r="P21" s="78">
        <f t="shared" si="2"/>
        <v>0</v>
      </c>
      <c r="Q21" s="79"/>
      <c r="R21" s="128"/>
      <c r="S21" s="129"/>
      <c r="T21" s="129"/>
      <c r="U21" s="129"/>
      <c r="V21" s="129"/>
      <c r="W21" s="130"/>
    </row>
    <row r="22" spans="2:23" ht="13.8" hidden="1">
      <c r="B22" s="108"/>
      <c r="C22" s="58"/>
      <c r="D22" s="137"/>
      <c r="E22" s="74"/>
      <c r="F22" s="76"/>
      <c r="G22" s="77"/>
      <c r="H22" s="78"/>
      <c r="I22" s="78">
        <f t="shared" si="0"/>
        <v>0</v>
      </c>
      <c r="J22" s="75"/>
      <c r="K22" s="76"/>
      <c r="L22" s="77"/>
      <c r="M22" s="78"/>
      <c r="N22" s="78">
        <f t="shared" si="1"/>
        <v>0</v>
      </c>
      <c r="O22" s="80">
        <v>0</v>
      </c>
      <c r="P22" s="78">
        <f t="shared" si="2"/>
        <v>0</v>
      </c>
      <c r="Q22" s="79"/>
      <c r="R22" s="128"/>
      <c r="S22" s="129"/>
      <c r="T22" s="129"/>
      <c r="U22" s="129"/>
      <c r="V22" s="129"/>
      <c r="W22" s="130"/>
    </row>
    <row r="23" spans="2:23" ht="13.8" hidden="1">
      <c r="B23" s="108"/>
      <c r="C23" s="58"/>
      <c r="D23" s="137"/>
      <c r="E23" s="74"/>
      <c r="F23" s="76"/>
      <c r="G23" s="77"/>
      <c r="H23" s="78"/>
      <c r="I23" s="78">
        <f t="shared" si="0"/>
        <v>0</v>
      </c>
      <c r="J23" s="75"/>
      <c r="K23" s="76"/>
      <c r="L23" s="77"/>
      <c r="M23" s="78"/>
      <c r="N23" s="78">
        <f t="shared" si="1"/>
        <v>0</v>
      </c>
      <c r="O23" s="80">
        <v>0</v>
      </c>
      <c r="P23" s="78">
        <f t="shared" si="2"/>
        <v>0</v>
      </c>
      <c r="Q23" s="79"/>
      <c r="R23" s="128"/>
      <c r="S23" s="129"/>
      <c r="T23" s="129"/>
      <c r="U23" s="129"/>
      <c r="V23" s="129"/>
      <c r="W23" s="130"/>
    </row>
    <row r="24" spans="2:23" ht="13.8" hidden="1">
      <c r="B24" s="108"/>
      <c r="C24" s="58"/>
      <c r="D24" s="137"/>
      <c r="E24" s="74"/>
      <c r="F24" s="76"/>
      <c r="G24" s="77"/>
      <c r="H24" s="78"/>
      <c r="I24" s="78">
        <f t="shared" si="0"/>
        <v>0</v>
      </c>
      <c r="J24" s="75"/>
      <c r="K24" s="76"/>
      <c r="L24" s="77"/>
      <c r="M24" s="78"/>
      <c r="N24" s="78">
        <f t="shared" si="1"/>
        <v>0</v>
      </c>
      <c r="O24" s="80">
        <v>0</v>
      </c>
      <c r="P24" s="78">
        <f t="shared" si="2"/>
        <v>0</v>
      </c>
      <c r="Q24" s="79"/>
      <c r="R24" s="128"/>
      <c r="S24" s="129"/>
      <c r="T24" s="129"/>
      <c r="U24" s="129"/>
      <c r="V24" s="129"/>
      <c r="W24" s="130"/>
    </row>
    <row r="25" spans="2:23" ht="13.8" hidden="1">
      <c r="B25" s="108"/>
      <c r="C25" s="58"/>
      <c r="D25" s="137"/>
      <c r="E25" s="74"/>
      <c r="F25" s="76"/>
      <c r="G25" s="77"/>
      <c r="H25" s="78"/>
      <c r="I25" s="78">
        <f t="shared" si="0"/>
        <v>0</v>
      </c>
      <c r="J25" s="75"/>
      <c r="K25" s="76"/>
      <c r="L25" s="77"/>
      <c r="M25" s="78"/>
      <c r="N25" s="78">
        <f t="shared" si="1"/>
        <v>0</v>
      </c>
      <c r="O25" s="80">
        <v>0</v>
      </c>
      <c r="P25" s="78">
        <f t="shared" si="2"/>
        <v>0</v>
      </c>
      <c r="Q25" s="79"/>
      <c r="R25" s="128"/>
      <c r="S25" s="129"/>
      <c r="T25" s="129"/>
      <c r="U25" s="129"/>
      <c r="V25" s="129"/>
      <c r="W25" s="130"/>
    </row>
    <row r="26" spans="2:23" ht="13.8" hidden="1">
      <c r="B26" s="108"/>
      <c r="C26" s="58"/>
      <c r="D26" s="137"/>
      <c r="E26" s="74"/>
      <c r="F26" s="76"/>
      <c r="G26" s="77"/>
      <c r="H26" s="78"/>
      <c r="I26" s="78">
        <f t="shared" si="0"/>
        <v>0</v>
      </c>
      <c r="J26" s="75"/>
      <c r="K26" s="76"/>
      <c r="L26" s="77"/>
      <c r="M26" s="78"/>
      <c r="N26" s="78">
        <f t="shared" si="1"/>
        <v>0</v>
      </c>
      <c r="O26" s="80">
        <v>0</v>
      </c>
      <c r="P26" s="78">
        <f t="shared" si="2"/>
        <v>0</v>
      </c>
      <c r="Q26" s="79"/>
      <c r="R26" s="128"/>
      <c r="S26" s="129"/>
      <c r="T26" s="129"/>
      <c r="U26" s="129"/>
      <c r="V26" s="129"/>
      <c r="W26" s="130"/>
    </row>
    <row r="27" spans="2:23" ht="13.8" hidden="1">
      <c r="B27" s="108"/>
      <c r="C27" s="58"/>
      <c r="D27" s="137"/>
      <c r="E27" s="74"/>
      <c r="F27" s="76"/>
      <c r="G27" s="77"/>
      <c r="H27" s="78"/>
      <c r="I27" s="78">
        <f t="shared" si="0"/>
        <v>0</v>
      </c>
      <c r="J27" s="75"/>
      <c r="K27" s="76"/>
      <c r="L27" s="77"/>
      <c r="M27" s="78"/>
      <c r="N27" s="78">
        <f t="shared" si="1"/>
        <v>0</v>
      </c>
      <c r="O27" s="80">
        <v>0</v>
      </c>
      <c r="P27" s="78">
        <f t="shared" si="2"/>
        <v>0</v>
      </c>
      <c r="Q27" s="79"/>
      <c r="R27" s="128"/>
      <c r="S27" s="129"/>
      <c r="T27" s="129"/>
      <c r="U27" s="129"/>
      <c r="V27" s="129"/>
      <c r="W27" s="130"/>
    </row>
    <row r="28" spans="2:23" ht="13.8" hidden="1">
      <c r="B28" s="65">
        <v>1</v>
      </c>
      <c r="C28" s="66"/>
      <c r="D28" s="107"/>
      <c r="E28" s="67"/>
      <c r="F28" s="68" t="s">
        <v>3</v>
      </c>
      <c r="G28" s="65" t="s">
        <v>4</v>
      </c>
      <c r="H28" s="69" t="s">
        <v>5</v>
      </c>
      <c r="I28" s="70" t="s">
        <v>6</v>
      </c>
      <c r="J28" s="64"/>
      <c r="K28" s="68" t="s">
        <v>3</v>
      </c>
      <c r="L28" s="65" t="s">
        <v>4</v>
      </c>
      <c r="M28" s="69" t="s">
        <v>5</v>
      </c>
      <c r="N28" s="70" t="s">
        <v>6</v>
      </c>
      <c r="O28" s="68" t="s">
        <v>7</v>
      </c>
      <c r="P28" s="73" t="s">
        <v>8</v>
      </c>
      <c r="Q28" s="71"/>
      <c r="R28" s="151" t="s">
        <v>9</v>
      </c>
      <c r="S28" s="151"/>
      <c r="T28" s="151"/>
      <c r="U28" s="151"/>
      <c r="V28" s="151"/>
      <c r="W28" s="72"/>
    </row>
    <row r="29" spans="2:23" ht="13.8" hidden="1">
      <c r="B29" s="108"/>
      <c r="C29" s="58"/>
      <c r="D29" s="137"/>
      <c r="E29" s="74"/>
      <c r="F29" s="76"/>
      <c r="G29" s="77"/>
      <c r="H29" s="78"/>
      <c r="I29" s="78">
        <f t="shared" si="0"/>
        <v>0</v>
      </c>
      <c r="J29" s="75"/>
      <c r="K29" s="76"/>
      <c r="L29" s="77"/>
      <c r="M29" s="78"/>
      <c r="N29" s="78">
        <f t="shared" si="1"/>
        <v>0</v>
      </c>
      <c r="O29" s="80">
        <v>0</v>
      </c>
      <c r="P29" s="78">
        <f t="shared" si="2"/>
        <v>0</v>
      </c>
      <c r="Q29" s="79"/>
      <c r="R29" s="128"/>
      <c r="S29" s="129"/>
      <c r="T29" s="129"/>
      <c r="U29" s="129"/>
      <c r="V29" s="129"/>
      <c r="W29" s="130"/>
    </row>
    <row r="30" spans="2:23" ht="13.8" hidden="1">
      <c r="B30" s="108"/>
      <c r="C30" s="58"/>
      <c r="D30" s="137"/>
      <c r="E30" s="74"/>
      <c r="F30" s="76"/>
      <c r="G30" s="77"/>
      <c r="H30" s="78"/>
      <c r="I30" s="78">
        <f t="shared" si="0"/>
        <v>0</v>
      </c>
      <c r="J30" s="75"/>
      <c r="K30" s="76"/>
      <c r="L30" s="77"/>
      <c r="M30" s="78"/>
      <c r="N30" s="78">
        <f t="shared" si="1"/>
        <v>0</v>
      </c>
      <c r="O30" s="80">
        <v>0</v>
      </c>
      <c r="P30" s="78">
        <f t="shared" si="2"/>
        <v>0</v>
      </c>
      <c r="Q30" s="79"/>
      <c r="R30" s="128"/>
      <c r="S30" s="129"/>
      <c r="T30" s="129"/>
      <c r="U30" s="129"/>
      <c r="V30" s="129"/>
      <c r="W30" s="130"/>
    </row>
    <row r="31" spans="2:23" ht="13.8" hidden="1">
      <c r="B31" s="108"/>
      <c r="C31" s="58"/>
      <c r="D31" s="137"/>
      <c r="E31" s="74"/>
      <c r="F31" s="76"/>
      <c r="G31" s="77"/>
      <c r="H31" s="78"/>
      <c r="I31" s="78">
        <f t="shared" si="0"/>
        <v>0</v>
      </c>
      <c r="J31" s="75"/>
      <c r="K31" s="76"/>
      <c r="L31" s="77"/>
      <c r="M31" s="78"/>
      <c r="N31" s="78">
        <f t="shared" si="1"/>
        <v>0</v>
      </c>
      <c r="O31" s="80">
        <v>0</v>
      </c>
      <c r="P31" s="78">
        <f t="shared" si="2"/>
        <v>0</v>
      </c>
      <c r="Q31" s="79"/>
      <c r="R31" s="128"/>
      <c r="S31" s="129"/>
      <c r="T31" s="129"/>
      <c r="U31" s="129"/>
      <c r="V31" s="129"/>
      <c r="W31" s="130"/>
    </row>
    <row r="32" spans="2:23" ht="13.8" hidden="1">
      <c r="B32" s="108"/>
      <c r="C32" s="58"/>
      <c r="D32" s="137"/>
      <c r="E32" s="74"/>
      <c r="F32" s="76"/>
      <c r="G32" s="77"/>
      <c r="H32" s="78"/>
      <c r="I32" s="78">
        <f t="shared" si="0"/>
        <v>0</v>
      </c>
      <c r="J32" s="75"/>
      <c r="K32" s="76"/>
      <c r="L32" s="77"/>
      <c r="M32" s="78"/>
      <c r="N32" s="78">
        <f t="shared" si="1"/>
        <v>0</v>
      </c>
      <c r="O32" s="80">
        <v>0</v>
      </c>
      <c r="P32" s="78">
        <f t="shared" si="2"/>
        <v>0</v>
      </c>
      <c r="Q32" s="79"/>
      <c r="R32" s="128"/>
      <c r="S32" s="129"/>
      <c r="T32" s="129"/>
      <c r="U32" s="129"/>
      <c r="V32" s="129"/>
      <c r="W32" s="130"/>
    </row>
    <row r="33" spans="2:23" ht="13.8" hidden="1">
      <c r="B33" s="108"/>
      <c r="C33" s="58"/>
      <c r="D33" s="137"/>
      <c r="E33" s="74"/>
      <c r="F33" s="76"/>
      <c r="G33" s="77"/>
      <c r="H33" s="78"/>
      <c r="I33" s="78">
        <f t="shared" si="0"/>
        <v>0</v>
      </c>
      <c r="J33" s="75"/>
      <c r="K33" s="76"/>
      <c r="L33" s="77"/>
      <c r="M33" s="78"/>
      <c r="N33" s="78">
        <f t="shared" si="1"/>
        <v>0</v>
      </c>
      <c r="O33" s="80">
        <v>0</v>
      </c>
      <c r="P33" s="78">
        <f t="shared" si="2"/>
        <v>0</v>
      </c>
      <c r="Q33" s="79"/>
      <c r="R33" s="128"/>
      <c r="S33" s="129"/>
      <c r="T33" s="129"/>
      <c r="U33" s="129"/>
      <c r="V33" s="129"/>
      <c r="W33" s="130"/>
    </row>
    <row r="34" spans="2:23" ht="13.8" hidden="1">
      <c r="B34" s="108"/>
      <c r="C34" s="58"/>
      <c r="D34" s="137"/>
      <c r="E34" s="74"/>
      <c r="F34" s="76"/>
      <c r="G34" s="77"/>
      <c r="H34" s="78"/>
      <c r="I34" s="78">
        <f t="shared" si="0"/>
        <v>0</v>
      </c>
      <c r="J34" s="75"/>
      <c r="K34" s="76"/>
      <c r="L34" s="77"/>
      <c r="M34" s="78"/>
      <c r="N34" s="78">
        <f t="shared" si="1"/>
        <v>0</v>
      </c>
      <c r="O34" s="80">
        <v>0</v>
      </c>
      <c r="P34" s="78">
        <f t="shared" si="2"/>
        <v>0</v>
      </c>
      <c r="Q34" s="79"/>
      <c r="R34" s="128"/>
      <c r="S34" s="129"/>
      <c r="T34" s="129"/>
      <c r="U34" s="129"/>
      <c r="V34" s="129"/>
      <c r="W34" s="130"/>
    </row>
    <row r="35" spans="2:23" ht="13.8" hidden="1">
      <c r="B35" s="108"/>
      <c r="C35" s="58"/>
      <c r="D35" s="137"/>
      <c r="E35" s="74"/>
      <c r="F35" s="76"/>
      <c r="G35" s="77"/>
      <c r="H35" s="78"/>
      <c r="I35" s="78">
        <f t="shared" si="0"/>
        <v>0</v>
      </c>
      <c r="J35" s="75"/>
      <c r="K35" s="76"/>
      <c r="L35" s="77"/>
      <c r="M35" s="78"/>
      <c r="N35" s="78">
        <f t="shared" si="1"/>
        <v>0</v>
      </c>
      <c r="O35" s="80">
        <v>0</v>
      </c>
      <c r="P35" s="78">
        <f t="shared" si="2"/>
        <v>0</v>
      </c>
      <c r="Q35" s="79"/>
      <c r="R35" s="128"/>
      <c r="S35" s="129"/>
      <c r="T35" s="129"/>
      <c r="U35" s="129"/>
      <c r="V35" s="129"/>
      <c r="W35" s="130"/>
    </row>
    <row r="36" spans="2:23" ht="13.8" hidden="1">
      <c r="B36" s="108"/>
      <c r="C36" s="58"/>
      <c r="D36" s="137"/>
      <c r="E36" s="74"/>
      <c r="F36" s="76"/>
      <c r="G36" s="77"/>
      <c r="H36" s="78"/>
      <c r="I36" s="78">
        <f t="shared" si="0"/>
        <v>0</v>
      </c>
      <c r="J36" s="75"/>
      <c r="K36" s="76"/>
      <c r="L36" s="77"/>
      <c r="M36" s="78"/>
      <c r="N36" s="78">
        <f t="shared" si="1"/>
        <v>0</v>
      </c>
      <c r="O36" s="80">
        <v>0</v>
      </c>
      <c r="P36" s="78">
        <f t="shared" si="2"/>
        <v>0</v>
      </c>
      <c r="Q36" s="79"/>
      <c r="R36" s="128"/>
      <c r="S36" s="129"/>
      <c r="T36" s="129"/>
      <c r="U36" s="129"/>
      <c r="V36" s="129"/>
      <c r="W36" s="130"/>
    </row>
    <row r="37" spans="2:23" ht="13.8" hidden="1">
      <c r="B37" s="108"/>
      <c r="C37" s="58"/>
      <c r="D37" s="137"/>
      <c r="E37" s="74"/>
      <c r="F37" s="76"/>
      <c r="G37" s="77"/>
      <c r="H37" s="78"/>
      <c r="I37" s="78">
        <f t="shared" si="0"/>
        <v>0</v>
      </c>
      <c r="J37" s="75"/>
      <c r="K37" s="76"/>
      <c r="L37" s="77"/>
      <c r="M37" s="78"/>
      <c r="N37" s="78">
        <f t="shared" si="1"/>
        <v>0</v>
      </c>
      <c r="O37" s="80">
        <v>0</v>
      </c>
      <c r="P37" s="78">
        <f t="shared" si="2"/>
        <v>0</v>
      </c>
      <c r="Q37" s="79"/>
      <c r="R37" s="128"/>
      <c r="S37" s="129"/>
      <c r="T37" s="129"/>
      <c r="U37" s="129"/>
      <c r="V37" s="129"/>
      <c r="W37" s="130"/>
    </row>
    <row r="38" spans="2:23" ht="13.8" hidden="1">
      <c r="B38" s="108"/>
      <c r="C38" s="58"/>
      <c r="D38" s="109"/>
      <c r="E38" s="74"/>
      <c r="F38" s="76"/>
      <c r="G38" s="77"/>
      <c r="H38" s="78"/>
      <c r="I38" s="78">
        <f t="shared" si="0"/>
        <v>0</v>
      </c>
      <c r="J38" s="75"/>
      <c r="K38" s="76"/>
      <c r="L38" s="77"/>
      <c r="M38" s="78"/>
      <c r="N38" s="78">
        <f t="shared" si="1"/>
        <v>0</v>
      </c>
      <c r="O38" s="80">
        <v>0</v>
      </c>
      <c r="P38" s="78">
        <f t="shared" si="2"/>
        <v>0</v>
      </c>
      <c r="Q38" s="79"/>
      <c r="R38" s="128"/>
      <c r="S38" s="129"/>
      <c r="T38" s="129"/>
      <c r="U38" s="129"/>
      <c r="V38" s="129"/>
      <c r="W38" s="130"/>
    </row>
    <row r="39" spans="2:23" ht="13.8" hidden="1">
      <c r="B39" s="108"/>
      <c r="C39" s="58"/>
      <c r="D39" s="109"/>
      <c r="E39" s="74"/>
      <c r="F39" s="76"/>
      <c r="G39" s="77"/>
      <c r="H39" s="78"/>
      <c r="I39" s="78">
        <f t="shared" si="0"/>
        <v>0</v>
      </c>
      <c r="J39" s="75"/>
      <c r="K39" s="76"/>
      <c r="L39" s="77"/>
      <c r="M39" s="78"/>
      <c r="N39" s="78">
        <f t="shared" si="1"/>
        <v>0</v>
      </c>
      <c r="O39" s="80">
        <v>0</v>
      </c>
      <c r="P39" s="78">
        <f t="shared" si="2"/>
        <v>0</v>
      </c>
      <c r="Q39" s="79"/>
      <c r="R39" s="128"/>
      <c r="S39" s="129"/>
      <c r="T39" s="129"/>
      <c r="U39" s="129"/>
      <c r="V39" s="129"/>
      <c r="W39" s="130"/>
    </row>
    <row r="40" spans="2:23" ht="13.8" hidden="1">
      <c r="B40" s="108"/>
      <c r="C40" s="58"/>
      <c r="D40" s="109"/>
      <c r="E40" s="74"/>
      <c r="F40" s="76"/>
      <c r="G40" s="77"/>
      <c r="H40" s="78"/>
      <c r="I40" s="78">
        <f t="shared" si="0"/>
        <v>0</v>
      </c>
      <c r="J40" s="75"/>
      <c r="K40" s="76"/>
      <c r="L40" s="77"/>
      <c r="M40" s="78"/>
      <c r="N40" s="78">
        <f t="shared" si="1"/>
        <v>0</v>
      </c>
      <c r="O40" s="80">
        <v>0</v>
      </c>
      <c r="P40" s="78">
        <f t="shared" si="2"/>
        <v>0</v>
      </c>
      <c r="Q40" s="79"/>
      <c r="R40" s="128"/>
      <c r="S40" s="129"/>
      <c r="T40" s="129"/>
      <c r="U40" s="129"/>
      <c r="V40" s="129"/>
      <c r="W40" s="130"/>
    </row>
    <row r="41" spans="2:23" ht="13.8" hidden="1">
      <c r="B41" s="108"/>
      <c r="C41" s="58"/>
      <c r="D41" s="109"/>
      <c r="E41" s="74"/>
      <c r="F41" s="76"/>
      <c r="G41" s="77"/>
      <c r="H41" s="78"/>
      <c r="I41" s="78">
        <f t="shared" si="0"/>
        <v>0</v>
      </c>
      <c r="J41" s="75"/>
      <c r="K41" s="76"/>
      <c r="L41" s="77"/>
      <c r="M41" s="78"/>
      <c r="N41" s="78">
        <f t="shared" si="1"/>
        <v>0</v>
      </c>
      <c r="O41" s="80">
        <v>0</v>
      </c>
      <c r="P41" s="78">
        <f t="shared" si="2"/>
        <v>0</v>
      </c>
      <c r="Q41" s="79"/>
      <c r="R41" s="128"/>
      <c r="S41" s="129"/>
      <c r="T41" s="129"/>
      <c r="U41" s="129"/>
      <c r="V41" s="129"/>
      <c r="W41" s="130"/>
    </row>
    <row r="42" spans="2:23" ht="13.8" hidden="1">
      <c r="B42" s="108"/>
      <c r="C42" s="58"/>
      <c r="D42" s="109"/>
      <c r="E42" s="74"/>
      <c r="F42" s="76"/>
      <c r="G42" s="77"/>
      <c r="H42" s="78"/>
      <c r="I42" s="78">
        <f t="shared" si="0"/>
        <v>0</v>
      </c>
      <c r="J42" s="75"/>
      <c r="K42" s="76"/>
      <c r="L42" s="77"/>
      <c r="M42" s="78"/>
      <c r="N42" s="78">
        <f t="shared" si="1"/>
        <v>0</v>
      </c>
      <c r="O42" s="80">
        <v>0</v>
      </c>
      <c r="P42" s="78">
        <f t="shared" si="2"/>
        <v>0</v>
      </c>
      <c r="Q42" s="79"/>
      <c r="R42" s="128"/>
      <c r="S42" s="129"/>
      <c r="T42" s="129"/>
      <c r="U42" s="129"/>
      <c r="V42" s="129"/>
      <c r="W42" s="130"/>
    </row>
    <row r="43" spans="2:23" ht="13.8" hidden="1">
      <c r="B43" s="108"/>
      <c r="C43" s="58"/>
      <c r="D43" s="137"/>
      <c r="E43" s="74"/>
      <c r="F43" s="76"/>
      <c r="G43" s="77"/>
      <c r="H43" s="78"/>
      <c r="I43" s="78">
        <f t="shared" si="0"/>
        <v>0</v>
      </c>
      <c r="J43" s="75"/>
      <c r="K43" s="76"/>
      <c r="L43" s="77"/>
      <c r="M43" s="78"/>
      <c r="N43" s="78">
        <f t="shared" si="1"/>
        <v>0</v>
      </c>
      <c r="O43" s="80">
        <v>0</v>
      </c>
      <c r="P43" s="78">
        <f t="shared" si="2"/>
        <v>0</v>
      </c>
      <c r="Q43" s="79"/>
      <c r="R43" s="152"/>
      <c r="S43" s="153"/>
      <c r="T43" s="153"/>
      <c r="U43" s="153"/>
      <c r="V43" s="153"/>
      <c r="W43" s="154"/>
    </row>
    <row r="44" spans="2:23" ht="13.8" hidden="1">
      <c r="B44" s="108"/>
      <c r="C44" s="58"/>
      <c r="D44" s="109"/>
      <c r="E44" s="74"/>
      <c r="F44" s="76"/>
      <c r="G44" s="77"/>
      <c r="H44" s="78"/>
      <c r="I44" s="78">
        <f t="shared" si="0"/>
        <v>0</v>
      </c>
      <c r="J44" s="75"/>
      <c r="K44" s="76"/>
      <c r="L44" s="77"/>
      <c r="M44" s="78"/>
      <c r="N44" s="78">
        <f t="shared" si="1"/>
        <v>0</v>
      </c>
      <c r="O44" s="80">
        <v>0</v>
      </c>
      <c r="P44" s="78">
        <f t="shared" si="2"/>
        <v>0</v>
      </c>
      <c r="Q44" s="79"/>
      <c r="R44" s="128"/>
      <c r="S44" s="129"/>
      <c r="T44" s="129"/>
      <c r="U44" s="129"/>
      <c r="V44" s="129"/>
      <c r="W44" s="130"/>
    </row>
    <row r="45" spans="2:23" ht="13.8" hidden="1">
      <c r="B45" s="108"/>
      <c r="C45" s="58"/>
      <c r="D45" s="109"/>
      <c r="E45" s="74"/>
      <c r="F45" s="76"/>
      <c r="G45" s="77"/>
      <c r="H45" s="78"/>
      <c r="I45" s="78">
        <f t="shared" si="0"/>
        <v>0</v>
      </c>
      <c r="J45" s="75"/>
      <c r="K45" s="76"/>
      <c r="L45" s="77"/>
      <c r="M45" s="78"/>
      <c r="N45" s="78">
        <f t="shared" si="1"/>
        <v>0</v>
      </c>
      <c r="O45" s="80">
        <v>0</v>
      </c>
      <c r="P45" s="78">
        <f t="shared" si="2"/>
        <v>0</v>
      </c>
      <c r="Q45" s="79"/>
      <c r="R45" s="128"/>
      <c r="S45" s="129"/>
      <c r="T45" s="129"/>
      <c r="U45" s="129"/>
      <c r="V45" s="129"/>
      <c r="W45" s="130"/>
    </row>
    <row r="46" spans="2:23" ht="13.8" hidden="1">
      <c r="B46" s="108"/>
      <c r="C46" s="58"/>
      <c r="D46" s="109"/>
      <c r="E46" s="74"/>
      <c r="F46" s="76"/>
      <c r="G46" s="77"/>
      <c r="H46" s="78"/>
      <c r="I46" s="78">
        <f t="shared" si="0"/>
        <v>0</v>
      </c>
      <c r="J46" s="75"/>
      <c r="K46" s="76"/>
      <c r="L46" s="77"/>
      <c r="M46" s="78"/>
      <c r="N46" s="78">
        <f t="shared" si="1"/>
        <v>0</v>
      </c>
      <c r="O46" s="80">
        <v>0</v>
      </c>
      <c r="P46" s="78">
        <f t="shared" si="2"/>
        <v>0</v>
      </c>
      <c r="Q46" s="79"/>
      <c r="R46" s="128"/>
      <c r="S46" s="129"/>
      <c r="T46" s="129"/>
      <c r="U46" s="129"/>
      <c r="V46" s="129"/>
      <c r="W46" s="130"/>
    </row>
    <row r="47" spans="2:23" ht="13.8" hidden="1">
      <c r="B47" s="108"/>
      <c r="C47" s="58"/>
      <c r="D47" s="109"/>
      <c r="E47" s="74"/>
      <c r="F47" s="76"/>
      <c r="G47" s="77"/>
      <c r="H47" s="78"/>
      <c r="I47" s="78">
        <f t="shared" si="0"/>
        <v>0</v>
      </c>
      <c r="J47" s="75"/>
      <c r="K47" s="76"/>
      <c r="L47" s="77"/>
      <c r="M47" s="78"/>
      <c r="N47" s="78">
        <f t="shared" si="1"/>
        <v>0</v>
      </c>
      <c r="O47" s="80">
        <v>0</v>
      </c>
      <c r="P47" s="78">
        <f t="shared" si="2"/>
        <v>0</v>
      </c>
      <c r="Q47" s="79"/>
      <c r="R47" s="128"/>
      <c r="S47" s="129"/>
      <c r="T47" s="129"/>
      <c r="U47" s="129"/>
      <c r="V47" s="129"/>
      <c r="W47" s="130"/>
    </row>
    <row r="48" spans="2:23" ht="13.8" hidden="1">
      <c r="B48" s="108"/>
      <c r="C48" s="58"/>
      <c r="D48" s="109"/>
      <c r="E48" s="74"/>
      <c r="F48" s="76"/>
      <c r="G48" s="77"/>
      <c r="H48" s="78"/>
      <c r="I48" s="78">
        <f t="shared" si="0"/>
        <v>0</v>
      </c>
      <c r="J48" s="75"/>
      <c r="K48" s="76"/>
      <c r="L48" s="77"/>
      <c r="M48" s="78"/>
      <c r="N48" s="78">
        <f t="shared" si="1"/>
        <v>0</v>
      </c>
      <c r="O48" s="80">
        <v>0</v>
      </c>
      <c r="P48" s="78">
        <f t="shared" si="2"/>
        <v>0</v>
      </c>
      <c r="Q48" s="79"/>
      <c r="R48" s="128"/>
      <c r="S48" s="129"/>
      <c r="T48" s="129"/>
      <c r="U48" s="129"/>
      <c r="V48" s="129"/>
      <c r="W48" s="130"/>
    </row>
    <row r="49" spans="2:23" ht="13.8" hidden="1">
      <c r="B49" s="108"/>
      <c r="C49" s="58"/>
      <c r="D49" s="109"/>
      <c r="E49" s="74"/>
      <c r="F49" s="76"/>
      <c r="G49" s="77"/>
      <c r="H49" s="78"/>
      <c r="I49" s="78">
        <f t="shared" si="0"/>
        <v>0</v>
      </c>
      <c r="J49" s="75"/>
      <c r="K49" s="76"/>
      <c r="L49" s="77"/>
      <c r="M49" s="78"/>
      <c r="N49" s="78">
        <f t="shared" si="1"/>
        <v>0</v>
      </c>
      <c r="O49" s="80">
        <v>0</v>
      </c>
      <c r="P49" s="78">
        <f t="shared" si="2"/>
        <v>0</v>
      </c>
      <c r="Q49" s="79"/>
      <c r="R49" s="128"/>
      <c r="S49" s="129"/>
      <c r="T49" s="129"/>
      <c r="U49" s="129"/>
      <c r="V49" s="129"/>
      <c r="W49" s="130"/>
    </row>
    <row r="50" spans="2:23" ht="13.8" hidden="1">
      <c r="B50" s="108"/>
      <c r="C50" s="58"/>
      <c r="D50" s="109"/>
      <c r="E50" s="74"/>
      <c r="F50" s="76"/>
      <c r="G50" s="77"/>
      <c r="H50" s="78"/>
      <c r="I50" s="78">
        <f t="shared" si="0"/>
        <v>0</v>
      </c>
      <c r="J50" s="75"/>
      <c r="K50" s="76"/>
      <c r="L50" s="77"/>
      <c r="M50" s="78"/>
      <c r="N50" s="78">
        <f t="shared" si="1"/>
        <v>0</v>
      </c>
      <c r="O50" s="80">
        <v>0</v>
      </c>
      <c r="P50" s="78">
        <f t="shared" si="2"/>
        <v>0</v>
      </c>
      <c r="Q50" s="79"/>
      <c r="R50" s="128"/>
      <c r="S50" s="129"/>
      <c r="T50" s="129"/>
      <c r="U50" s="129"/>
      <c r="V50" s="129"/>
      <c r="W50" s="130"/>
    </row>
    <row r="51" spans="2:23" ht="13.8" hidden="1">
      <c r="B51" s="108"/>
      <c r="C51" s="58"/>
      <c r="D51" s="109"/>
      <c r="E51" s="74"/>
      <c r="F51" s="76"/>
      <c r="G51" s="77"/>
      <c r="H51" s="78"/>
      <c r="I51" s="78">
        <f t="shared" si="0"/>
        <v>0</v>
      </c>
      <c r="J51" s="75"/>
      <c r="K51" s="76"/>
      <c r="L51" s="77"/>
      <c r="M51" s="78"/>
      <c r="N51" s="78">
        <f t="shared" si="1"/>
        <v>0</v>
      </c>
      <c r="O51" s="80">
        <v>0</v>
      </c>
      <c r="P51" s="78">
        <f t="shared" si="2"/>
        <v>0</v>
      </c>
      <c r="Q51" s="79"/>
      <c r="R51" s="128"/>
      <c r="S51" s="129"/>
      <c r="T51" s="129"/>
      <c r="U51" s="129"/>
      <c r="V51" s="129"/>
      <c r="W51" s="130"/>
    </row>
    <row r="52" spans="2:23" ht="13.8" hidden="1">
      <c r="B52" s="108"/>
      <c r="C52" s="58"/>
      <c r="D52" s="109"/>
      <c r="E52" s="74"/>
      <c r="F52" s="76"/>
      <c r="G52" s="77"/>
      <c r="H52" s="78"/>
      <c r="I52" s="78">
        <f t="shared" si="0"/>
        <v>0</v>
      </c>
      <c r="J52" s="75"/>
      <c r="K52" s="76"/>
      <c r="L52" s="77"/>
      <c r="M52" s="78"/>
      <c r="N52" s="78">
        <f t="shared" si="1"/>
        <v>0</v>
      </c>
      <c r="O52" s="80">
        <v>0</v>
      </c>
      <c r="P52" s="78">
        <f t="shared" si="2"/>
        <v>0</v>
      </c>
      <c r="Q52" s="79"/>
      <c r="R52" s="128"/>
      <c r="S52" s="129"/>
      <c r="T52" s="129"/>
      <c r="U52" s="129"/>
      <c r="V52" s="129"/>
      <c r="W52" s="130"/>
    </row>
    <row r="53" spans="2:23" ht="13.8" hidden="1">
      <c r="B53" s="108"/>
      <c r="C53" s="58"/>
      <c r="D53" s="109"/>
      <c r="E53" s="74"/>
      <c r="F53" s="76"/>
      <c r="G53" s="77"/>
      <c r="H53" s="78"/>
      <c r="I53" s="78">
        <f t="shared" si="0"/>
        <v>0</v>
      </c>
      <c r="J53" s="75"/>
      <c r="K53" s="76"/>
      <c r="L53" s="77"/>
      <c r="M53" s="78"/>
      <c r="N53" s="78">
        <f t="shared" si="1"/>
        <v>0</v>
      </c>
      <c r="O53" s="80">
        <v>0</v>
      </c>
      <c r="P53" s="78">
        <f t="shared" si="2"/>
        <v>0</v>
      </c>
      <c r="Q53" s="79"/>
      <c r="R53" s="128"/>
      <c r="S53" s="129"/>
      <c r="T53" s="129"/>
      <c r="U53" s="129"/>
      <c r="V53" s="129"/>
      <c r="W53" s="130"/>
    </row>
    <row r="54" spans="2:23" ht="13.8" hidden="1">
      <c r="B54" s="108"/>
      <c r="C54" s="58"/>
      <c r="D54" s="109"/>
      <c r="E54" s="74"/>
      <c r="F54" s="76"/>
      <c r="G54" s="77"/>
      <c r="H54" s="78"/>
      <c r="I54" s="78">
        <f t="shared" si="0"/>
        <v>0</v>
      </c>
      <c r="J54" s="75"/>
      <c r="K54" s="76"/>
      <c r="L54" s="77"/>
      <c r="M54" s="78"/>
      <c r="N54" s="78">
        <f t="shared" si="1"/>
        <v>0</v>
      </c>
      <c r="O54" s="80">
        <v>0</v>
      </c>
      <c r="P54" s="78">
        <f t="shared" si="2"/>
        <v>0</v>
      </c>
      <c r="Q54" s="79"/>
      <c r="R54" s="128"/>
      <c r="S54" s="129"/>
      <c r="T54" s="129"/>
      <c r="U54" s="129"/>
      <c r="V54" s="129"/>
      <c r="W54" s="130"/>
    </row>
    <row r="55" spans="2:23" ht="13.8" hidden="1">
      <c r="B55" s="108"/>
      <c r="C55" s="58"/>
      <c r="D55" s="109"/>
      <c r="E55" s="74"/>
      <c r="F55" s="76"/>
      <c r="G55" s="77"/>
      <c r="H55" s="78"/>
      <c r="I55" s="78">
        <f t="shared" si="0"/>
        <v>0</v>
      </c>
      <c r="J55" s="75"/>
      <c r="K55" s="76"/>
      <c r="L55" s="77"/>
      <c r="M55" s="78"/>
      <c r="N55" s="78">
        <f t="shared" si="1"/>
        <v>0</v>
      </c>
      <c r="O55" s="80">
        <v>0</v>
      </c>
      <c r="P55" s="78">
        <f t="shared" si="2"/>
        <v>0</v>
      </c>
      <c r="Q55" s="79"/>
      <c r="R55" s="128"/>
      <c r="S55" s="129"/>
      <c r="T55" s="129"/>
      <c r="U55" s="129"/>
      <c r="V55" s="129"/>
      <c r="W55" s="130"/>
    </row>
    <row r="56" spans="2:23" ht="13.8" hidden="1">
      <c r="B56" s="108"/>
      <c r="C56" s="58"/>
      <c r="D56" s="109"/>
      <c r="E56" s="74"/>
      <c r="F56" s="76"/>
      <c r="G56" s="77"/>
      <c r="H56" s="78"/>
      <c r="I56" s="78">
        <f t="shared" si="0"/>
        <v>0</v>
      </c>
      <c r="J56" s="75"/>
      <c r="K56" s="76"/>
      <c r="L56" s="77"/>
      <c r="M56" s="78"/>
      <c r="N56" s="78">
        <f t="shared" si="1"/>
        <v>0</v>
      </c>
      <c r="O56" s="80">
        <v>0</v>
      </c>
      <c r="P56" s="78">
        <f t="shared" si="2"/>
        <v>0</v>
      </c>
      <c r="Q56" s="79"/>
      <c r="R56" s="128"/>
      <c r="S56" s="129"/>
      <c r="T56" s="129"/>
      <c r="U56" s="129"/>
      <c r="V56" s="129"/>
      <c r="W56" s="130"/>
    </row>
    <row r="57" spans="2:23" ht="13.8" hidden="1">
      <c r="B57" s="108"/>
      <c r="C57" s="58"/>
      <c r="D57" s="109"/>
      <c r="E57" s="74"/>
      <c r="F57" s="76"/>
      <c r="G57" s="77"/>
      <c r="H57" s="78"/>
      <c r="I57" s="78">
        <f t="shared" si="0"/>
        <v>0</v>
      </c>
      <c r="J57" s="75"/>
      <c r="K57" s="76"/>
      <c r="L57" s="77"/>
      <c r="M57" s="78"/>
      <c r="N57" s="78">
        <f t="shared" si="1"/>
        <v>0</v>
      </c>
      <c r="O57" s="80">
        <v>0</v>
      </c>
      <c r="P57" s="78">
        <f t="shared" si="2"/>
        <v>0</v>
      </c>
      <c r="Q57" s="79"/>
      <c r="R57" s="128"/>
      <c r="S57" s="129"/>
      <c r="T57" s="129"/>
      <c r="U57" s="129"/>
      <c r="V57" s="129"/>
      <c r="W57" s="130"/>
    </row>
    <row r="58" spans="2:23" ht="13.8" hidden="1">
      <c r="B58" s="108"/>
      <c r="C58" s="58"/>
      <c r="D58" s="109"/>
      <c r="E58" s="74"/>
      <c r="F58" s="76"/>
      <c r="G58" s="77"/>
      <c r="H58" s="78"/>
      <c r="I58" s="78">
        <f t="shared" si="0"/>
        <v>0</v>
      </c>
      <c r="J58" s="75"/>
      <c r="K58" s="76"/>
      <c r="L58" s="77"/>
      <c r="M58" s="78"/>
      <c r="N58" s="78">
        <f t="shared" si="1"/>
        <v>0</v>
      </c>
      <c r="O58" s="80">
        <v>0</v>
      </c>
      <c r="P58" s="78">
        <f t="shared" si="2"/>
        <v>0</v>
      </c>
      <c r="Q58" s="79"/>
      <c r="R58" s="128"/>
      <c r="S58" s="129"/>
      <c r="T58" s="129"/>
      <c r="U58" s="129"/>
      <c r="V58" s="129"/>
      <c r="W58" s="130"/>
    </row>
    <row r="59" spans="2:23" ht="13.8" hidden="1">
      <c r="B59" s="108"/>
      <c r="C59" s="58"/>
      <c r="D59" s="109"/>
      <c r="E59" s="74"/>
      <c r="F59" s="76"/>
      <c r="G59" s="77"/>
      <c r="H59" s="78"/>
      <c r="I59" s="78">
        <f t="shared" si="0"/>
        <v>0</v>
      </c>
      <c r="J59" s="75"/>
      <c r="K59" s="76"/>
      <c r="L59" s="77"/>
      <c r="M59" s="78"/>
      <c r="N59" s="78">
        <f t="shared" si="1"/>
        <v>0</v>
      </c>
      <c r="O59" s="80">
        <v>0</v>
      </c>
      <c r="P59" s="78">
        <f t="shared" si="2"/>
        <v>0</v>
      </c>
      <c r="Q59" s="79"/>
      <c r="R59" s="128"/>
      <c r="S59" s="129"/>
      <c r="T59" s="129"/>
      <c r="U59" s="129"/>
      <c r="V59" s="129"/>
      <c r="W59" s="130"/>
    </row>
    <row r="60" spans="2:23" ht="13.8" hidden="1">
      <c r="B60" s="108"/>
      <c r="C60" s="58"/>
      <c r="D60" s="109"/>
      <c r="E60" s="74"/>
      <c r="F60" s="76"/>
      <c r="G60" s="77"/>
      <c r="H60" s="78"/>
      <c r="I60" s="78">
        <f t="shared" si="0"/>
        <v>0</v>
      </c>
      <c r="J60" s="75"/>
      <c r="K60" s="76"/>
      <c r="L60" s="77"/>
      <c r="M60" s="78"/>
      <c r="N60" s="78">
        <f t="shared" si="1"/>
        <v>0</v>
      </c>
      <c r="O60" s="80">
        <v>0</v>
      </c>
      <c r="P60" s="78">
        <f t="shared" si="2"/>
        <v>0</v>
      </c>
      <c r="Q60" s="79"/>
      <c r="R60" s="128"/>
      <c r="S60" s="129"/>
      <c r="T60" s="129"/>
      <c r="U60" s="129"/>
      <c r="V60" s="129"/>
      <c r="W60" s="130"/>
    </row>
    <row r="61" spans="2:23" ht="13.8" hidden="1">
      <c r="B61" s="108"/>
      <c r="C61" s="58"/>
      <c r="D61" s="109"/>
      <c r="E61" s="74"/>
      <c r="F61" s="76"/>
      <c r="G61" s="77"/>
      <c r="H61" s="78"/>
      <c r="I61" s="78">
        <f t="shared" si="0"/>
        <v>0</v>
      </c>
      <c r="J61" s="75"/>
      <c r="K61" s="76"/>
      <c r="L61" s="77"/>
      <c r="M61" s="78"/>
      <c r="N61" s="78">
        <f t="shared" si="1"/>
        <v>0</v>
      </c>
      <c r="O61" s="80">
        <v>0</v>
      </c>
      <c r="P61" s="78">
        <f t="shared" si="2"/>
        <v>0</v>
      </c>
      <c r="Q61" s="79"/>
      <c r="R61" s="128"/>
      <c r="S61" s="129"/>
      <c r="T61" s="129"/>
      <c r="U61" s="129"/>
      <c r="V61" s="129"/>
      <c r="W61" s="130"/>
    </row>
    <row r="62" spans="2:23" ht="13.8" hidden="1">
      <c r="B62" s="108"/>
      <c r="C62" s="58"/>
      <c r="D62" s="109"/>
      <c r="E62" s="74"/>
      <c r="F62" s="76"/>
      <c r="G62" s="77"/>
      <c r="H62" s="78"/>
      <c r="I62" s="78">
        <f t="shared" si="0"/>
        <v>0</v>
      </c>
      <c r="J62" s="75"/>
      <c r="K62" s="76"/>
      <c r="L62" s="77"/>
      <c r="M62" s="78"/>
      <c r="N62" s="78">
        <f t="shared" si="1"/>
        <v>0</v>
      </c>
      <c r="O62" s="80">
        <v>0</v>
      </c>
      <c r="P62" s="78">
        <f t="shared" si="2"/>
        <v>0</v>
      </c>
      <c r="Q62" s="79"/>
      <c r="R62" s="128"/>
      <c r="S62" s="129"/>
      <c r="T62" s="129"/>
      <c r="U62" s="129"/>
      <c r="V62" s="129"/>
      <c r="W62" s="130"/>
    </row>
    <row r="63" spans="2:23" ht="13.8" hidden="1">
      <c r="B63" s="108"/>
      <c r="C63" s="58"/>
      <c r="D63" s="109"/>
      <c r="E63" s="74"/>
      <c r="F63" s="76"/>
      <c r="G63" s="77"/>
      <c r="H63" s="78"/>
      <c r="I63" s="78">
        <f t="shared" si="0"/>
        <v>0</v>
      </c>
      <c r="J63" s="75"/>
      <c r="K63" s="76"/>
      <c r="L63" s="77"/>
      <c r="M63" s="78"/>
      <c r="N63" s="78">
        <f t="shared" si="1"/>
        <v>0</v>
      </c>
      <c r="O63" s="80">
        <v>0</v>
      </c>
      <c r="P63" s="78">
        <f t="shared" si="2"/>
        <v>0</v>
      </c>
      <c r="Q63" s="79"/>
      <c r="R63" s="128"/>
      <c r="S63" s="129"/>
      <c r="T63" s="129"/>
      <c r="U63" s="129"/>
      <c r="V63" s="129"/>
      <c r="W63" s="130"/>
    </row>
    <row r="64" spans="2:23" ht="13.8" hidden="1">
      <c r="B64" s="108"/>
      <c r="C64" s="58"/>
      <c r="D64" s="109"/>
      <c r="E64" s="74"/>
      <c r="F64" s="76"/>
      <c r="G64" s="77"/>
      <c r="H64" s="78"/>
      <c r="I64" s="78">
        <f t="shared" si="0"/>
        <v>0</v>
      </c>
      <c r="J64" s="75"/>
      <c r="K64" s="76"/>
      <c r="L64" s="77"/>
      <c r="M64" s="78"/>
      <c r="N64" s="78">
        <f t="shared" si="1"/>
        <v>0</v>
      </c>
      <c r="O64" s="80">
        <v>0</v>
      </c>
      <c r="P64" s="78">
        <f t="shared" si="2"/>
        <v>0</v>
      </c>
      <c r="Q64" s="79"/>
      <c r="R64" s="128"/>
      <c r="S64" s="129"/>
      <c r="T64" s="129"/>
      <c r="U64" s="129"/>
      <c r="V64" s="129"/>
      <c r="W64" s="130"/>
    </row>
    <row r="65" spans="2:23" ht="13.8" hidden="1">
      <c r="B65" s="108"/>
      <c r="C65" s="58"/>
      <c r="D65" s="109"/>
      <c r="E65" s="74"/>
      <c r="F65" s="76"/>
      <c r="G65" s="77"/>
      <c r="H65" s="78"/>
      <c r="I65" s="78">
        <f t="shared" si="0"/>
        <v>0</v>
      </c>
      <c r="J65" s="75"/>
      <c r="K65" s="76"/>
      <c r="L65" s="77"/>
      <c r="M65" s="78"/>
      <c r="N65" s="78">
        <f t="shared" si="1"/>
        <v>0</v>
      </c>
      <c r="O65" s="80">
        <v>0</v>
      </c>
      <c r="P65" s="78">
        <f t="shared" si="2"/>
        <v>0</v>
      </c>
      <c r="Q65" s="79"/>
      <c r="R65" s="128"/>
      <c r="S65" s="129"/>
      <c r="T65" s="129"/>
      <c r="U65" s="129"/>
      <c r="V65" s="129"/>
      <c r="W65" s="130"/>
    </row>
    <row r="66" spans="2:23" ht="13.8" hidden="1">
      <c r="B66" s="108"/>
      <c r="C66" s="58"/>
      <c r="D66" s="109"/>
      <c r="E66" s="74"/>
      <c r="F66" s="76"/>
      <c r="G66" s="77"/>
      <c r="H66" s="78"/>
      <c r="I66" s="78">
        <f t="shared" si="0"/>
        <v>0</v>
      </c>
      <c r="J66" s="75"/>
      <c r="K66" s="76"/>
      <c r="L66" s="77"/>
      <c r="M66" s="78"/>
      <c r="N66" s="78">
        <f t="shared" si="1"/>
        <v>0</v>
      </c>
      <c r="O66" s="80">
        <v>0</v>
      </c>
      <c r="P66" s="78">
        <f t="shared" si="2"/>
        <v>0</v>
      </c>
      <c r="Q66" s="79"/>
      <c r="R66" s="128"/>
      <c r="S66" s="129"/>
      <c r="T66" s="129"/>
      <c r="U66" s="129"/>
      <c r="V66" s="129"/>
      <c r="W66" s="130"/>
    </row>
    <row r="67" spans="2:23" ht="13.2" hidden="1" customHeight="1">
      <c r="B67" s="108"/>
      <c r="C67" s="58"/>
      <c r="D67" s="109"/>
      <c r="E67" s="74"/>
      <c r="F67" s="76"/>
      <c r="G67" s="77"/>
      <c r="H67" s="78"/>
      <c r="I67" s="78">
        <f t="shared" si="0"/>
        <v>0</v>
      </c>
      <c r="J67" s="75"/>
      <c r="K67" s="76"/>
      <c r="L67" s="77"/>
      <c r="M67" s="78"/>
      <c r="N67" s="78">
        <f t="shared" si="1"/>
        <v>0</v>
      </c>
      <c r="O67" s="80">
        <v>0</v>
      </c>
      <c r="P67" s="78">
        <f t="shared" si="2"/>
        <v>0</v>
      </c>
      <c r="Q67" s="79"/>
      <c r="R67" s="152"/>
      <c r="S67" s="153"/>
      <c r="T67" s="153"/>
      <c r="U67" s="153"/>
      <c r="V67" s="153"/>
      <c r="W67" s="154"/>
    </row>
    <row r="68" spans="2:23" ht="13.8"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8"/>
      <c r="V68" s="58"/>
      <c r="W68" s="58"/>
    </row>
    <row r="69" spans="2:23" ht="13.8" customHeight="1">
      <c r="B69" s="81"/>
      <c r="C69" s="58"/>
      <c r="D69" s="110"/>
      <c r="E69" s="97"/>
      <c r="F69" s="155" t="s">
        <v>39</v>
      </c>
      <c r="G69" s="156"/>
      <c r="H69" s="156"/>
      <c r="I69" s="111">
        <f>SUM(I7:I67)</f>
        <v>440000</v>
      </c>
      <c r="J69" s="75"/>
      <c r="K69" s="155" t="s">
        <v>11</v>
      </c>
      <c r="L69" s="156"/>
      <c r="M69" s="156"/>
      <c r="N69" s="156"/>
      <c r="O69" s="156"/>
      <c r="P69" s="112">
        <f>SUM(P6:P67)</f>
        <v>440000</v>
      </c>
      <c r="Q69" s="82"/>
      <c r="R69" s="83"/>
      <c r="S69" s="83"/>
      <c r="T69" s="83"/>
      <c r="U69" s="83"/>
      <c r="V69" s="83"/>
      <c r="W69" s="84"/>
    </row>
    <row r="70" spans="2:23" ht="13.8">
      <c r="B70" s="81"/>
      <c r="C70" s="58"/>
      <c r="D70" s="113"/>
      <c r="E70" s="113"/>
      <c r="F70" s="138" t="s">
        <v>12</v>
      </c>
      <c r="G70" s="139"/>
      <c r="H70" s="139"/>
      <c r="I70" s="114">
        <f>SUM(I69:I69)</f>
        <v>440000</v>
      </c>
      <c r="J70" s="75"/>
      <c r="K70" s="138" t="s">
        <v>12</v>
      </c>
      <c r="L70" s="139"/>
      <c r="M70" s="139"/>
      <c r="N70" s="139"/>
      <c r="O70" s="139"/>
      <c r="P70" s="115">
        <f>SUM(P69:P69)</f>
        <v>440000</v>
      </c>
      <c r="Q70" s="85"/>
      <c r="R70" s="86"/>
      <c r="S70" s="86"/>
      <c r="T70" s="86"/>
      <c r="U70" s="86"/>
      <c r="V70" s="86"/>
      <c r="W70" s="87"/>
    </row>
    <row r="71" spans="2:23" ht="13.8">
      <c r="B71" s="81"/>
      <c r="C71" s="58"/>
      <c r="D71" s="113"/>
      <c r="E71" s="116"/>
      <c r="F71" s="101"/>
      <c r="G71" s="140" t="s">
        <v>35</v>
      </c>
      <c r="H71" s="140"/>
      <c r="I71" s="117">
        <f>I70*19%</f>
        <v>83600</v>
      </c>
      <c r="J71" s="88"/>
      <c r="K71" s="141" t="s">
        <v>36</v>
      </c>
      <c r="L71" s="140"/>
      <c r="M71" s="140"/>
      <c r="N71" s="140"/>
      <c r="O71" s="140"/>
      <c r="P71" s="118">
        <f>P70*19%</f>
        <v>83600</v>
      </c>
      <c r="Q71" s="85"/>
      <c r="R71" s="86"/>
      <c r="S71" s="86"/>
      <c r="T71" s="86"/>
      <c r="U71" s="86"/>
      <c r="V71" s="86"/>
      <c r="W71" s="87"/>
    </row>
    <row r="72" spans="2:23" ht="13.8">
      <c r="B72" s="81"/>
      <c r="C72" s="58"/>
      <c r="D72" s="58"/>
      <c r="E72" s="119"/>
      <c r="F72" s="99"/>
      <c r="G72" s="144" t="s">
        <v>37</v>
      </c>
      <c r="H72" s="144"/>
      <c r="I72" s="120">
        <f>+I70+I71</f>
        <v>523600</v>
      </c>
      <c r="J72" s="75"/>
      <c r="K72" s="145" t="s">
        <v>13</v>
      </c>
      <c r="L72" s="144"/>
      <c r="M72" s="144"/>
      <c r="N72" s="144"/>
      <c r="O72" s="144"/>
      <c r="P72" s="124">
        <f>SUM(P70:P71)</f>
        <v>523600</v>
      </c>
      <c r="Q72" s="90"/>
      <c r="R72" s="86"/>
      <c r="S72" s="86"/>
      <c r="T72" s="86"/>
      <c r="U72" s="86"/>
      <c r="V72" s="86"/>
      <c r="W72" s="87"/>
    </row>
    <row r="73" spans="2:23" ht="13.8">
      <c r="B73" s="81"/>
      <c r="C73" s="58"/>
      <c r="D73" s="113"/>
      <c r="E73" s="121"/>
      <c r="F73" s="99"/>
      <c r="G73" s="100"/>
      <c r="H73" s="100"/>
      <c r="I73" s="122"/>
      <c r="J73" s="75"/>
      <c r="K73" s="99"/>
      <c r="L73" s="100"/>
      <c r="M73" s="100"/>
      <c r="N73" s="100"/>
      <c r="O73" s="100"/>
      <c r="P73" s="89"/>
      <c r="Q73" s="90"/>
      <c r="R73" s="86"/>
      <c r="S73" s="86"/>
      <c r="T73" s="86"/>
      <c r="U73" s="86"/>
      <c r="V73" s="86"/>
      <c r="W73" s="87"/>
    </row>
    <row r="74" spans="2:23" ht="14.4">
      <c r="B74" s="81"/>
      <c r="C74" s="58"/>
      <c r="D74" s="113"/>
      <c r="E74" s="98"/>
      <c r="F74" s="142"/>
      <c r="G74" s="143"/>
      <c r="H74" s="143"/>
      <c r="I74" s="123"/>
      <c r="J74" s="75"/>
      <c r="K74" s="142"/>
      <c r="L74" s="143"/>
      <c r="M74" s="143"/>
      <c r="N74" s="143"/>
      <c r="O74" s="143"/>
      <c r="P74" s="91"/>
      <c r="Q74" s="91"/>
      <c r="R74" s="91"/>
      <c r="S74" s="91"/>
      <c r="T74" s="92"/>
      <c r="U74" s="92"/>
      <c r="V74" s="92"/>
      <c r="W74" s="93"/>
    </row>
  </sheetData>
  <mergeCells count="19">
    <mergeCell ref="F3:I3"/>
    <mergeCell ref="K3:P3"/>
    <mergeCell ref="R6:V6"/>
    <mergeCell ref="R67:W67"/>
    <mergeCell ref="K69:O69"/>
    <mergeCell ref="R7:W7"/>
    <mergeCell ref="F69:H69"/>
    <mergeCell ref="R43:W43"/>
    <mergeCell ref="R19:V19"/>
    <mergeCell ref="R28:V28"/>
    <mergeCell ref="R8:W8"/>
    <mergeCell ref="F70:H70"/>
    <mergeCell ref="K70:O70"/>
    <mergeCell ref="G71:H71"/>
    <mergeCell ref="K71:O71"/>
    <mergeCell ref="F74:H74"/>
    <mergeCell ref="K74:O74"/>
    <mergeCell ref="G72:H72"/>
    <mergeCell ref="K72:O72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P228"/>
  <sheetViews>
    <sheetView tabSelected="1" topLeftCell="A12" zoomScaleNormal="100" workbookViewId="0">
      <selection activeCell="P25" sqref="P25"/>
    </sheetView>
  </sheetViews>
  <sheetFormatPr baseColWidth="10" defaultColWidth="9.109375" defaultRowHeight="13.2"/>
  <cols>
    <col min="1" max="1" width="3.5546875" style="3" customWidth="1"/>
    <col min="2" max="2" width="5" style="3" bestFit="1" customWidth="1"/>
    <col min="3" max="3" width="48.44140625" style="3" bestFit="1" customWidth="1"/>
    <col min="4" max="4" width="5.109375" style="3" customWidth="1"/>
    <col min="5" max="5" width="10.6640625" style="132" customWidth="1"/>
    <col min="6" max="6" width="12.6640625" style="3" customWidth="1"/>
    <col min="7" max="7" width="6" style="3" customWidth="1"/>
    <col min="8" max="8" width="12.6640625" style="3" customWidth="1"/>
    <col min="9" max="9" width="11.21875" style="3" bestFit="1" customWidth="1"/>
    <col min="10" max="10" width="9.109375" style="3" customWidth="1"/>
    <col min="11" max="11" width="14.6640625" style="3" customWidth="1"/>
    <col min="12" max="12" width="23.6640625" style="51" customWidth="1"/>
    <col min="13" max="15" width="0.88671875" style="3" customWidth="1"/>
    <col min="16" max="16" width="237" style="3" bestFit="1" customWidth="1"/>
    <col min="17" max="232" width="9.109375" style="3"/>
    <col min="233" max="233" width="13.44140625" style="3" bestFit="1" customWidth="1"/>
    <col min="234" max="234" width="4.44140625" style="3" customWidth="1"/>
    <col min="235" max="235" width="31.88671875" style="3" bestFit="1" customWidth="1"/>
    <col min="236" max="236" width="5.109375" style="3" bestFit="1" customWidth="1"/>
    <col min="237" max="237" width="11" style="3" bestFit="1" customWidth="1"/>
    <col min="238" max="238" width="10.6640625" style="3" bestFit="1" customWidth="1"/>
    <col min="239" max="239" width="12.6640625" style="3" bestFit="1" customWidth="1"/>
    <col min="240" max="240" width="6" style="3" customWidth="1"/>
    <col min="241" max="242" width="12.6640625" style="3" customWidth="1"/>
    <col min="243" max="243" width="9.109375" style="3"/>
    <col min="244" max="244" width="12.6640625" style="3" bestFit="1" customWidth="1"/>
    <col min="245" max="245" width="0" style="3" hidden="1" customWidth="1"/>
    <col min="246" max="246" width="9.88671875" style="3" customWidth="1"/>
    <col min="247" max="247" width="27.5546875" style="3" bestFit="1" customWidth="1"/>
    <col min="248" max="250" width="0.88671875" style="3" customWidth="1"/>
    <col min="251" max="251" width="237" style="3" bestFit="1" customWidth="1"/>
    <col min="252" max="488" width="9.109375" style="3"/>
    <col min="489" max="489" width="13.44140625" style="3" bestFit="1" customWidth="1"/>
    <col min="490" max="490" width="4.44140625" style="3" customWidth="1"/>
    <col min="491" max="491" width="31.88671875" style="3" bestFit="1" customWidth="1"/>
    <col min="492" max="492" width="5.109375" style="3" bestFit="1" customWidth="1"/>
    <col min="493" max="493" width="11" style="3" bestFit="1" customWidth="1"/>
    <col min="494" max="494" width="10.6640625" style="3" bestFit="1" customWidth="1"/>
    <col min="495" max="495" width="12.6640625" style="3" bestFit="1" customWidth="1"/>
    <col min="496" max="496" width="6" style="3" customWidth="1"/>
    <col min="497" max="498" width="12.6640625" style="3" customWidth="1"/>
    <col min="499" max="499" width="9.109375" style="3"/>
    <col min="500" max="500" width="12.6640625" style="3" bestFit="1" customWidth="1"/>
    <col min="501" max="501" width="0" style="3" hidden="1" customWidth="1"/>
    <col min="502" max="502" width="9.88671875" style="3" customWidth="1"/>
    <col min="503" max="503" width="27.5546875" style="3" bestFit="1" customWidth="1"/>
    <col min="504" max="506" width="0.88671875" style="3" customWidth="1"/>
    <col min="507" max="507" width="237" style="3" bestFit="1" customWidth="1"/>
    <col min="508" max="744" width="9.109375" style="3"/>
    <col min="745" max="745" width="13.44140625" style="3" bestFit="1" customWidth="1"/>
    <col min="746" max="746" width="4.44140625" style="3" customWidth="1"/>
    <col min="747" max="747" width="31.88671875" style="3" bestFit="1" customWidth="1"/>
    <col min="748" max="748" width="5.109375" style="3" bestFit="1" customWidth="1"/>
    <col min="749" max="749" width="11" style="3" bestFit="1" customWidth="1"/>
    <col min="750" max="750" width="10.6640625" style="3" bestFit="1" customWidth="1"/>
    <col min="751" max="751" width="12.6640625" style="3" bestFit="1" customWidth="1"/>
    <col min="752" max="752" width="6" style="3" customWidth="1"/>
    <col min="753" max="754" width="12.6640625" style="3" customWidth="1"/>
    <col min="755" max="755" width="9.109375" style="3"/>
    <col min="756" max="756" width="12.6640625" style="3" bestFit="1" customWidth="1"/>
    <col min="757" max="757" width="0" style="3" hidden="1" customWidth="1"/>
    <col min="758" max="758" width="9.88671875" style="3" customWidth="1"/>
    <col min="759" max="759" width="27.5546875" style="3" bestFit="1" customWidth="1"/>
    <col min="760" max="762" width="0.88671875" style="3" customWidth="1"/>
    <col min="763" max="763" width="237" style="3" bestFit="1" customWidth="1"/>
    <col min="764" max="1000" width="9.109375" style="3"/>
    <col min="1001" max="1001" width="13.44140625" style="3" bestFit="1" customWidth="1"/>
    <col min="1002" max="1002" width="4.44140625" style="3" customWidth="1"/>
    <col min="1003" max="1003" width="31.88671875" style="3" bestFit="1" customWidth="1"/>
    <col min="1004" max="1004" width="5.109375" style="3" bestFit="1" customWidth="1"/>
    <col min="1005" max="1005" width="11" style="3" bestFit="1" customWidth="1"/>
    <col min="1006" max="1006" width="10.6640625" style="3" bestFit="1" customWidth="1"/>
    <col min="1007" max="1007" width="12.6640625" style="3" bestFit="1" customWidth="1"/>
    <col min="1008" max="1008" width="6" style="3" customWidth="1"/>
    <col min="1009" max="1010" width="12.6640625" style="3" customWidth="1"/>
    <col min="1011" max="1011" width="9.109375" style="3"/>
    <col min="1012" max="1012" width="12.6640625" style="3" bestFit="1" customWidth="1"/>
    <col min="1013" max="1013" width="0" style="3" hidden="1" customWidth="1"/>
    <col min="1014" max="1014" width="9.88671875" style="3" customWidth="1"/>
    <col min="1015" max="1015" width="27.5546875" style="3" bestFit="1" customWidth="1"/>
    <col min="1016" max="1018" width="0.88671875" style="3" customWidth="1"/>
    <col min="1019" max="1019" width="237" style="3" bestFit="1" customWidth="1"/>
    <col min="1020" max="1256" width="9.109375" style="3"/>
    <col min="1257" max="1257" width="13.44140625" style="3" bestFit="1" customWidth="1"/>
    <col min="1258" max="1258" width="4.44140625" style="3" customWidth="1"/>
    <col min="1259" max="1259" width="31.88671875" style="3" bestFit="1" customWidth="1"/>
    <col min="1260" max="1260" width="5.109375" style="3" bestFit="1" customWidth="1"/>
    <col min="1261" max="1261" width="11" style="3" bestFit="1" customWidth="1"/>
    <col min="1262" max="1262" width="10.6640625" style="3" bestFit="1" customWidth="1"/>
    <col min="1263" max="1263" width="12.6640625" style="3" bestFit="1" customWidth="1"/>
    <col min="1264" max="1264" width="6" style="3" customWidth="1"/>
    <col min="1265" max="1266" width="12.6640625" style="3" customWidth="1"/>
    <col min="1267" max="1267" width="9.109375" style="3"/>
    <col min="1268" max="1268" width="12.6640625" style="3" bestFit="1" customWidth="1"/>
    <col min="1269" max="1269" width="0" style="3" hidden="1" customWidth="1"/>
    <col min="1270" max="1270" width="9.88671875" style="3" customWidth="1"/>
    <col min="1271" max="1271" width="27.5546875" style="3" bestFit="1" customWidth="1"/>
    <col min="1272" max="1274" width="0.88671875" style="3" customWidth="1"/>
    <col min="1275" max="1275" width="237" style="3" bestFit="1" customWidth="1"/>
    <col min="1276" max="1512" width="9.109375" style="3"/>
    <col min="1513" max="1513" width="13.44140625" style="3" bestFit="1" customWidth="1"/>
    <col min="1514" max="1514" width="4.44140625" style="3" customWidth="1"/>
    <col min="1515" max="1515" width="31.88671875" style="3" bestFit="1" customWidth="1"/>
    <col min="1516" max="1516" width="5.109375" style="3" bestFit="1" customWidth="1"/>
    <col min="1517" max="1517" width="11" style="3" bestFit="1" customWidth="1"/>
    <col min="1518" max="1518" width="10.6640625" style="3" bestFit="1" customWidth="1"/>
    <col min="1519" max="1519" width="12.6640625" style="3" bestFit="1" customWidth="1"/>
    <col min="1520" max="1520" width="6" style="3" customWidth="1"/>
    <col min="1521" max="1522" width="12.6640625" style="3" customWidth="1"/>
    <col min="1523" max="1523" width="9.109375" style="3"/>
    <col min="1524" max="1524" width="12.6640625" style="3" bestFit="1" customWidth="1"/>
    <col min="1525" max="1525" width="0" style="3" hidden="1" customWidth="1"/>
    <col min="1526" max="1526" width="9.88671875" style="3" customWidth="1"/>
    <col min="1527" max="1527" width="27.5546875" style="3" bestFit="1" customWidth="1"/>
    <col min="1528" max="1530" width="0.88671875" style="3" customWidth="1"/>
    <col min="1531" max="1531" width="237" style="3" bestFit="1" customWidth="1"/>
    <col min="1532" max="1768" width="9.109375" style="3"/>
    <col min="1769" max="1769" width="13.44140625" style="3" bestFit="1" customWidth="1"/>
    <col min="1770" max="1770" width="4.44140625" style="3" customWidth="1"/>
    <col min="1771" max="1771" width="31.88671875" style="3" bestFit="1" customWidth="1"/>
    <col min="1772" max="1772" width="5.109375" style="3" bestFit="1" customWidth="1"/>
    <col min="1773" max="1773" width="11" style="3" bestFit="1" customWidth="1"/>
    <col min="1774" max="1774" width="10.6640625" style="3" bestFit="1" customWidth="1"/>
    <col min="1775" max="1775" width="12.6640625" style="3" bestFit="1" customWidth="1"/>
    <col min="1776" max="1776" width="6" style="3" customWidth="1"/>
    <col min="1777" max="1778" width="12.6640625" style="3" customWidth="1"/>
    <col min="1779" max="1779" width="9.109375" style="3"/>
    <col min="1780" max="1780" width="12.6640625" style="3" bestFit="1" customWidth="1"/>
    <col min="1781" max="1781" width="0" style="3" hidden="1" customWidth="1"/>
    <col min="1782" max="1782" width="9.88671875" style="3" customWidth="1"/>
    <col min="1783" max="1783" width="27.5546875" style="3" bestFit="1" customWidth="1"/>
    <col min="1784" max="1786" width="0.88671875" style="3" customWidth="1"/>
    <col min="1787" max="1787" width="237" style="3" bestFit="1" customWidth="1"/>
    <col min="1788" max="2024" width="9.109375" style="3"/>
    <col min="2025" max="2025" width="13.44140625" style="3" bestFit="1" customWidth="1"/>
    <col min="2026" max="2026" width="4.44140625" style="3" customWidth="1"/>
    <col min="2027" max="2027" width="31.88671875" style="3" bestFit="1" customWidth="1"/>
    <col min="2028" max="2028" width="5.109375" style="3" bestFit="1" customWidth="1"/>
    <col min="2029" max="2029" width="11" style="3" bestFit="1" customWidth="1"/>
    <col min="2030" max="2030" width="10.6640625" style="3" bestFit="1" customWidth="1"/>
    <col min="2031" max="2031" width="12.6640625" style="3" bestFit="1" customWidth="1"/>
    <col min="2032" max="2032" width="6" style="3" customWidth="1"/>
    <col min="2033" max="2034" width="12.6640625" style="3" customWidth="1"/>
    <col min="2035" max="2035" width="9.109375" style="3"/>
    <col min="2036" max="2036" width="12.6640625" style="3" bestFit="1" customWidth="1"/>
    <col min="2037" max="2037" width="0" style="3" hidden="1" customWidth="1"/>
    <col min="2038" max="2038" width="9.88671875" style="3" customWidth="1"/>
    <col min="2039" max="2039" width="27.5546875" style="3" bestFit="1" customWidth="1"/>
    <col min="2040" max="2042" width="0.88671875" style="3" customWidth="1"/>
    <col min="2043" max="2043" width="237" style="3" bestFit="1" customWidth="1"/>
    <col min="2044" max="2280" width="9.109375" style="3"/>
    <col min="2281" max="2281" width="13.44140625" style="3" bestFit="1" customWidth="1"/>
    <col min="2282" max="2282" width="4.44140625" style="3" customWidth="1"/>
    <col min="2283" max="2283" width="31.88671875" style="3" bestFit="1" customWidth="1"/>
    <col min="2284" max="2284" width="5.109375" style="3" bestFit="1" customWidth="1"/>
    <col min="2285" max="2285" width="11" style="3" bestFit="1" customWidth="1"/>
    <col min="2286" max="2286" width="10.6640625" style="3" bestFit="1" customWidth="1"/>
    <col min="2287" max="2287" width="12.6640625" style="3" bestFit="1" customWidth="1"/>
    <col min="2288" max="2288" width="6" style="3" customWidth="1"/>
    <col min="2289" max="2290" width="12.6640625" style="3" customWidth="1"/>
    <col min="2291" max="2291" width="9.109375" style="3"/>
    <col min="2292" max="2292" width="12.6640625" style="3" bestFit="1" customWidth="1"/>
    <col min="2293" max="2293" width="0" style="3" hidden="1" customWidth="1"/>
    <col min="2294" max="2294" width="9.88671875" style="3" customWidth="1"/>
    <col min="2295" max="2295" width="27.5546875" style="3" bestFit="1" customWidth="1"/>
    <col min="2296" max="2298" width="0.88671875" style="3" customWidth="1"/>
    <col min="2299" max="2299" width="237" style="3" bestFit="1" customWidth="1"/>
    <col min="2300" max="2536" width="9.109375" style="3"/>
    <col min="2537" max="2537" width="13.44140625" style="3" bestFit="1" customWidth="1"/>
    <col min="2538" max="2538" width="4.44140625" style="3" customWidth="1"/>
    <col min="2539" max="2539" width="31.88671875" style="3" bestFit="1" customWidth="1"/>
    <col min="2540" max="2540" width="5.109375" style="3" bestFit="1" customWidth="1"/>
    <col min="2541" max="2541" width="11" style="3" bestFit="1" customWidth="1"/>
    <col min="2542" max="2542" width="10.6640625" style="3" bestFit="1" customWidth="1"/>
    <col min="2543" max="2543" width="12.6640625" style="3" bestFit="1" customWidth="1"/>
    <col min="2544" max="2544" width="6" style="3" customWidth="1"/>
    <col min="2545" max="2546" width="12.6640625" style="3" customWidth="1"/>
    <col min="2547" max="2547" width="9.109375" style="3"/>
    <col min="2548" max="2548" width="12.6640625" style="3" bestFit="1" customWidth="1"/>
    <col min="2549" max="2549" width="0" style="3" hidden="1" customWidth="1"/>
    <col min="2550" max="2550" width="9.88671875" style="3" customWidth="1"/>
    <col min="2551" max="2551" width="27.5546875" style="3" bestFit="1" customWidth="1"/>
    <col min="2552" max="2554" width="0.88671875" style="3" customWidth="1"/>
    <col min="2555" max="2555" width="237" style="3" bestFit="1" customWidth="1"/>
    <col min="2556" max="2792" width="9.109375" style="3"/>
    <col min="2793" max="2793" width="13.44140625" style="3" bestFit="1" customWidth="1"/>
    <col min="2794" max="2794" width="4.44140625" style="3" customWidth="1"/>
    <col min="2795" max="2795" width="31.88671875" style="3" bestFit="1" customWidth="1"/>
    <col min="2796" max="2796" width="5.109375" style="3" bestFit="1" customWidth="1"/>
    <col min="2797" max="2797" width="11" style="3" bestFit="1" customWidth="1"/>
    <col min="2798" max="2798" width="10.6640625" style="3" bestFit="1" customWidth="1"/>
    <col min="2799" max="2799" width="12.6640625" style="3" bestFit="1" customWidth="1"/>
    <col min="2800" max="2800" width="6" style="3" customWidth="1"/>
    <col min="2801" max="2802" width="12.6640625" style="3" customWidth="1"/>
    <col min="2803" max="2803" width="9.109375" style="3"/>
    <col min="2804" max="2804" width="12.6640625" style="3" bestFit="1" customWidth="1"/>
    <col min="2805" max="2805" width="0" style="3" hidden="1" customWidth="1"/>
    <col min="2806" max="2806" width="9.88671875" style="3" customWidth="1"/>
    <col min="2807" max="2807" width="27.5546875" style="3" bestFit="1" customWidth="1"/>
    <col min="2808" max="2810" width="0.88671875" style="3" customWidth="1"/>
    <col min="2811" max="2811" width="237" style="3" bestFit="1" customWidth="1"/>
    <col min="2812" max="3048" width="9.109375" style="3"/>
    <col min="3049" max="3049" width="13.44140625" style="3" bestFit="1" customWidth="1"/>
    <col min="3050" max="3050" width="4.44140625" style="3" customWidth="1"/>
    <col min="3051" max="3051" width="31.88671875" style="3" bestFit="1" customWidth="1"/>
    <col min="3052" max="3052" width="5.109375" style="3" bestFit="1" customWidth="1"/>
    <col min="3053" max="3053" width="11" style="3" bestFit="1" customWidth="1"/>
    <col min="3054" max="3054" width="10.6640625" style="3" bestFit="1" customWidth="1"/>
    <col min="3055" max="3055" width="12.6640625" style="3" bestFit="1" customWidth="1"/>
    <col min="3056" max="3056" width="6" style="3" customWidth="1"/>
    <col min="3057" max="3058" width="12.6640625" style="3" customWidth="1"/>
    <col min="3059" max="3059" width="9.109375" style="3"/>
    <col min="3060" max="3060" width="12.6640625" style="3" bestFit="1" customWidth="1"/>
    <col min="3061" max="3061" width="0" style="3" hidden="1" customWidth="1"/>
    <col min="3062" max="3062" width="9.88671875" style="3" customWidth="1"/>
    <col min="3063" max="3063" width="27.5546875" style="3" bestFit="1" customWidth="1"/>
    <col min="3064" max="3066" width="0.88671875" style="3" customWidth="1"/>
    <col min="3067" max="3067" width="237" style="3" bestFit="1" customWidth="1"/>
    <col min="3068" max="3304" width="9.109375" style="3"/>
    <col min="3305" max="3305" width="13.44140625" style="3" bestFit="1" customWidth="1"/>
    <col min="3306" max="3306" width="4.44140625" style="3" customWidth="1"/>
    <col min="3307" max="3307" width="31.88671875" style="3" bestFit="1" customWidth="1"/>
    <col min="3308" max="3308" width="5.109375" style="3" bestFit="1" customWidth="1"/>
    <col min="3309" max="3309" width="11" style="3" bestFit="1" customWidth="1"/>
    <col min="3310" max="3310" width="10.6640625" style="3" bestFit="1" customWidth="1"/>
    <col min="3311" max="3311" width="12.6640625" style="3" bestFit="1" customWidth="1"/>
    <col min="3312" max="3312" width="6" style="3" customWidth="1"/>
    <col min="3313" max="3314" width="12.6640625" style="3" customWidth="1"/>
    <col min="3315" max="3315" width="9.109375" style="3"/>
    <col min="3316" max="3316" width="12.6640625" style="3" bestFit="1" customWidth="1"/>
    <col min="3317" max="3317" width="0" style="3" hidden="1" customWidth="1"/>
    <col min="3318" max="3318" width="9.88671875" style="3" customWidth="1"/>
    <col min="3319" max="3319" width="27.5546875" style="3" bestFit="1" customWidth="1"/>
    <col min="3320" max="3322" width="0.88671875" style="3" customWidth="1"/>
    <col min="3323" max="3323" width="237" style="3" bestFit="1" customWidth="1"/>
    <col min="3324" max="3560" width="9.109375" style="3"/>
    <col min="3561" max="3561" width="13.44140625" style="3" bestFit="1" customWidth="1"/>
    <col min="3562" max="3562" width="4.44140625" style="3" customWidth="1"/>
    <col min="3563" max="3563" width="31.88671875" style="3" bestFit="1" customWidth="1"/>
    <col min="3564" max="3564" width="5.109375" style="3" bestFit="1" customWidth="1"/>
    <col min="3565" max="3565" width="11" style="3" bestFit="1" customWidth="1"/>
    <col min="3566" max="3566" width="10.6640625" style="3" bestFit="1" customWidth="1"/>
    <col min="3567" max="3567" width="12.6640625" style="3" bestFit="1" customWidth="1"/>
    <col min="3568" max="3568" width="6" style="3" customWidth="1"/>
    <col min="3569" max="3570" width="12.6640625" style="3" customWidth="1"/>
    <col min="3571" max="3571" width="9.109375" style="3"/>
    <col min="3572" max="3572" width="12.6640625" style="3" bestFit="1" customWidth="1"/>
    <col min="3573" max="3573" width="0" style="3" hidden="1" customWidth="1"/>
    <col min="3574" max="3574" width="9.88671875" style="3" customWidth="1"/>
    <col min="3575" max="3575" width="27.5546875" style="3" bestFit="1" customWidth="1"/>
    <col min="3576" max="3578" width="0.88671875" style="3" customWidth="1"/>
    <col min="3579" max="3579" width="237" style="3" bestFit="1" customWidth="1"/>
    <col min="3580" max="3816" width="9.109375" style="3"/>
    <col min="3817" max="3817" width="13.44140625" style="3" bestFit="1" customWidth="1"/>
    <col min="3818" max="3818" width="4.44140625" style="3" customWidth="1"/>
    <col min="3819" max="3819" width="31.88671875" style="3" bestFit="1" customWidth="1"/>
    <col min="3820" max="3820" width="5.109375" style="3" bestFit="1" customWidth="1"/>
    <col min="3821" max="3821" width="11" style="3" bestFit="1" customWidth="1"/>
    <col min="3822" max="3822" width="10.6640625" style="3" bestFit="1" customWidth="1"/>
    <col min="3823" max="3823" width="12.6640625" style="3" bestFit="1" customWidth="1"/>
    <col min="3824" max="3824" width="6" style="3" customWidth="1"/>
    <col min="3825" max="3826" width="12.6640625" style="3" customWidth="1"/>
    <col min="3827" max="3827" width="9.109375" style="3"/>
    <col min="3828" max="3828" width="12.6640625" style="3" bestFit="1" customWidth="1"/>
    <col min="3829" max="3829" width="0" style="3" hidden="1" customWidth="1"/>
    <col min="3830" max="3830" width="9.88671875" style="3" customWidth="1"/>
    <col min="3831" max="3831" width="27.5546875" style="3" bestFit="1" customWidth="1"/>
    <col min="3832" max="3834" width="0.88671875" style="3" customWidth="1"/>
    <col min="3835" max="3835" width="237" style="3" bestFit="1" customWidth="1"/>
    <col min="3836" max="4072" width="9.109375" style="3"/>
    <col min="4073" max="4073" width="13.44140625" style="3" bestFit="1" customWidth="1"/>
    <col min="4074" max="4074" width="4.44140625" style="3" customWidth="1"/>
    <col min="4075" max="4075" width="31.88671875" style="3" bestFit="1" customWidth="1"/>
    <col min="4076" max="4076" width="5.109375" style="3" bestFit="1" customWidth="1"/>
    <col min="4077" max="4077" width="11" style="3" bestFit="1" customWidth="1"/>
    <col min="4078" max="4078" width="10.6640625" style="3" bestFit="1" customWidth="1"/>
    <col min="4079" max="4079" width="12.6640625" style="3" bestFit="1" customWidth="1"/>
    <col min="4080" max="4080" width="6" style="3" customWidth="1"/>
    <col min="4081" max="4082" width="12.6640625" style="3" customWidth="1"/>
    <col min="4083" max="4083" width="9.109375" style="3"/>
    <col min="4084" max="4084" width="12.6640625" style="3" bestFit="1" customWidth="1"/>
    <col min="4085" max="4085" width="0" style="3" hidden="1" customWidth="1"/>
    <col min="4086" max="4086" width="9.88671875" style="3" customWidth="1"/>
    <col min="4087" max="4087" width="27.5546875" style="3" bestFit="1" customWidth="1"/>
    <col min="4088" max="4090" width="0.88671875" style="3" customWidth="1"/>
    <col min="4091" max="4091" width="237" style="3" bestFit="1" customWidth="1"/>
    <col min="4092" max="4328" width="9.109375" style="3"/>
    <col min="4329" max="4329" width="13.44140625" style="3" bestFit="1" customWidth="1"/>
    <col min="4330" max="4330" width="4.44140625" style="3" customWidth="1"/>
    <col min="4331" max="4331" width="31.88671875" style="3" bestFit="1" customWidth="1"/>
    <col min="4332" max="4332" width="5.109375" style="3" bestFit="1" customWidth="1"/>
    <col min="4333" max="4333" width="11" style="3" bestFit="1" customWidth="1"/>
    <col min="4334" max="4334" width="10.6640625" style="3" bestFit="1" customWidth="1"/>
    <col min="4335" max="4335" width="12.6640625" style="3" bestFit="1" customWidth="1"/>
    <col min="4336" max="4336" width="6" style="3" customWidth="1"/>
    <col min="4337" max="4338" width="12.6640625" style="3" customWidth="1"/>
    <col min="4339" max="4339" width="9.109375" style="3"/>
    <col min="4340" max="4340" width="12.6640625" style="3" bestFit="1" customWidth="1"/>
    <col min="4341" max="4341" width="0" style="3" hidden="1" customWidth="1"/>
    <col min="4342" max="4342" width="9.88671875" style="3" customWidth="1"/>
    <col min="4343" max="4343" width="27.5546875" style="3" bestFit="1" customWidth="1"/>
    <col min="4344" max="4346" width="0.88671875" style="3" customWidth="1"/>
    <col min="4347" max="4347" width="237" style="3" bestFit="1" customWidth="1"/>
    <col min="4348" max="4584" width="9.109375" style="3"/>
    <col min="4585" max="4585" width="13.44140625" style="3" bestFit="1" customWidth="1"/>
    <col min="4586" max="4586" width="4.44140625" style="3" customWidth="1"/>
    <col min="4587" max="4587" width="31.88671875" style="3" bestFit="1" customWidth="1"/>
    <col min="4588" max="4588" width="5.109375" style="3" bestFit="1" customWidth="1"/>
    <col min="4589" max="4589" width="11" style="3" bestFit="1" customWidth="1"/>
    <col min="4590" max="4590" width="10.6640625" style="3" bestFit="1" customWidth="1"/>
    <col min="4591" max="4591" width="12.6640625" style="3" bestFit="1" customWidth="1"/>
    <col min="4592" max="4592" width="6" style="3" customWidth="1"/>
    <col min="4593" max="4594" width="12.6640625" style="3" customWidth="1"/>
    <col min="4595" max="4595" width="9.109375" style="3"/>
    <col min="4596" max="4596" width="12.6640625" style="3" bestFit="1" customWidth="1"/>
    <col min="4597" max="4597" width="0" style="3" hidden="1" customWidth="1"/>
    <col min="4598" max="4598" width="9.88671875" style="3" customWidth="1"/>
    <col min="4599" max="4599" width="27.5546875" style="3" bestFit="1" customWidth="1"/>
    <col min="4600" max="4602" width="0.88671875" style="3" customWidth="1"/>
    <col min="4603" max="4603" width="237" style="3" bestFit="1" customWidth="1"/>
    <col min="4604" max="4840" width="9.109375" style="3"/>
    <col min="4841" max="4841" width="13.44140625" style="3" bestFit="1" customWidth="1"/>
    <col min="4842" max="4842" width="4.44140625" style="3" customWidth="1"/>
    <col min="4843" max="4843" width="31.88671875" style="3" bestFit="1" customWidth="1"/>
    <col min="4844" max="4844" width="5.109375" style="3" bestFit="1" customWidth="1"/>
    <col min="4845" max="4845" width="11" style="3" bestFit="1" customWidth="1"/>
    <col min="4846" max="4846" width="10.6640625" style="3" bestFit="1" customWidth="1"/>
    <col min="4847" max="4847" width="12.6640625" style="3" bestFit="1" customWidth="1"/>
    <col min="4848" max="4848" width="6" style="3" customWidth="1"/>
    <col min="4849" max="4850" width="12.6640625" style="3" customWidth="1"/>
    <col min="4851" max="4851" width="9.109375" style="3"/>
    <col min="4852" max="4852" width="12.6640625" style="3" bestFit="1" customWidth="1"/>
    <col min="4853" max="4853" width="0" style="3" hidden="1" customWidth="1"/>
    <col min="4854" max="4854" width="9.88671875" style="3" customWidth="1"/>
    <col min="4855" max="4855" width="27.5546875" style="3" bestFit="1" customWidth="1"/>
    <col min="4856" max="4858" width="0.88671875" style="3" customWidth="1"/>
    <col min="4859" max="4859" width="237" style="3" bestFit="1" customWidth="1"/>
    <col min="4860" max="5096" width="9.109375" style="3"/>
    <col min="5097" max="5097" width="13.44140625" style="3" bestFit="1" customWidth="1"/>
    <col min="5098" max="5098" width="4.44140625" style="3" customWidth="1"/>
    <col min="5099" max="5099" width="31.88671875" style="3" bestFit="1" customWidth="1"/>
    <col min="5100" max="5100" width="5.109375" style="3" bestFit="1" customWidth="1"/>
    <col min="5101" max="5101" width="11" style="3" bestFit="1" customWidth="1"/>
    <col min="5102" max="5102" width="10.6640625" style="3" bestFit="1" customWidth="1"/>
    <col min="5103" max="5103" width="12.6640625" style="3" bestFit="1" customWidth="1"/>
    <col min="5104" max="5104" width="6" style="3" customWidth="1"/>
    <col min="5105" max="5106" width="12.6640625" style="3" customWidth="1"/>
    <col min="5107" max="5107" width="9.109375" style="3"/>
    <col min="5108" max="5108" width="12.6640625" style="3" bestFit="1" customWidth="1"/>
    <col min="5109" max="5109" width="0" style="3" hidden="1" customWidth="1"/>
    <col min="5110" max="5110" width="9.88671875" style="3" customWidth="1"/>
    <col min="5111" max="5111" width="27.5546875" style="3" bestFit="1" customWidth="1"/>
    <col min="5112" max="5114" width="0.88671875" style="3" customWidth="1"/>
    <col min="5115" max="5115" width="237" style="3" bestFit="1" customWidth="1"/>
    <col min="5116" max="5352" width="9.109375" style="3"/>
    <col min="5353" max="5353" width="13.44140625" style="3" bestFit="1" customWidth="1"/>
    <col min="5354" max="5354" width="4.44140625" style="3" customWidth="1"/>
    <col min="5355" max="5355" width="31.88671875" style="3" bestFit="1" customWidth="1"/>
    <col min="5356" max="5356" width="5.109375" style="3" bestFit="1" customWidth="1"/>
    <col min="5357" max="5357" width="11" style="3" bestFit="1" customWidth="1"/>
    <col min="5358" max="5358" width="10.6640625" style="3" bestFit="1" customWidth="1"/>
    <col min="5359" max="5359" width="12.6640625" style="3" bestFit="1" customWidth="1"/>
    <col min="5360" max="5360" width="6" style="3" customWidth="1"/>
    <col min="5361" max="5362" width="12.6640625" style="3" customWidth="1"/>
    <col min="5363" max="5363" width="9.109375" style="3"/>
    <col min="5364" max="5364" width="12.6640625" style="3" bestFit="1" customWidth="1"/>
    <col min="5365" max="5365" width="0" style="3" hidden="1" customWidth="1"/>
    <col min="5366" max="5366" width="9.88671875" style="3" customWidth="1"/>
    <col min="5367" max="5367" width="27.5546875" style="3" bestFit="1" customWidth="1"/>
    <col min="5368" max="5370" width="0.88671875" style="3" customWidth="1"/>
    <col min="5371" max="5371" width="237" style="3" bestFit="1" customWidth="1"/>
    <col min="5372" max="5608" width="9.109375" style="3"/>
    <col min="5609" max="5609" width="13.44140625" style="3" bestFit="1" customWidth="1"/>
    <col min="5610" max="5610" width="4.44140625" style="3" customWidth="1"/>
    <col min="5611" max="5611" width="31.88671875" style="3" bestFit="1" customWidth="1"/>
    <col min="5612" max="5612" width="5.109375" style="3" bestFit="1" customWidth="1"/>
    <col min="5613" max="5613" width="11" style="3" bestFit="1" customWidth="1"/>
    <col min="5614" max="5614" width="10.6640625" style="3" bestFit="1" customWidth="1"/>
    <col min="5615" max="5615" width="12.6640625" style="3" bestFit="1" customWidth="1"/>
    <col min="5616" max="5616" width="6" style="3" customWidth="1"/>
    <col min="5617" max="5618" width="12.6640625" style="3" customWidth="1"/>
    <col min="5619" max="5619" width="9.109375" style="3"/>
    <col min="5620" max="5620" width="12.6640625" style="3" bestFit="1" customWidth="1"/>
    <col min="5621" max="5621" width="0" style="3" hidden="1" customWidth="1"/>
    <col min="5622" max="5622" width="9.88671875" style="3" customWidth="1"/>
    <col min="5623" max="5623" width="27.5546875" style="3" bestFit="1" customWidth="1"/>
    <col min="5624" max="5626" width="0.88671875" style="3" customWidth="1"/>
    <col min="5627" max="5627" width="237" style="3" bestFit="1" customWidth="1"/>
    <col min="5628" max="5864" width="9.109375" style="3"/>
    <col min="5865" max="5865" width="13.44140625" style="3" bestFit="1" customWidth="1"/>
    <col min="5866" max="5866" width="4.44140625" style="3" customWidth="1"/>
    <col min="5867" max="5867" width="31.88671875" style="3" bestFit="1" customWidth="1"/>
    <col min="5868" max="5868" width="5.109375" style="3" bestFit="1" customWidth="1"/>
    <col min="5869" max="5869" width="11" style="3" bestFit="1" customWidth="1"/>
    <col min="5870" max="5870" width="10.6640625" style="3" bestFit="1" customWidth="1"/>
    <col min="5871" max="5871" width="12.6640625" style="3" bestFit="1" customWidth="1"/>
    <col min="5872" max="5872" width="6" style="3" customWidth="1"/>
    <col min="5873" max="5874" width="12.6640625" style="3" customWidth="1"/>
    <col min="5875" max="5875" width="9.109375" style="3"/>
    <col min="5876" max="5876" width="12.6640625" style="3" bestFit="1" customWidth="1"/>
    <col min="5877" max="5877" width="0" style="3" hidden="1" customWidth="1"/>
    <col min="5878" max="5878" width="9.88671875" style="3" customWidth="1"/>
    <col min="5879" max="5879" width="27.5546875" style="3" bestFit="1" customWidth="1"/>
    <col min="5880" max="5882" width="0.88671875" style="3" customWidth="1"/>
    <col min="5883" max="5883" width="237" style="3" bestFit="1" customWidth="1"/>
    <col min="5884" max="6120" width="9.109375" style="3"/>
    <col min="6121" max="6121" width="13.44140625" style="3" bestFit="1" customWidth="1"/>
    <col min="6122" max="6122" width="4.44140625" style="3" customWidth="1"/>
    <col min="6123" max="6123" width="31.88671875" style="3" bestFit="1" customWidth="1"/>
    <col min="6124" max="6124" width="5.109375" style="3" bestFit="1" customWidth="1"/>
    <col min="6125" max="6125" width="11" style="3" bestFit="1" customWidth="1"/>
    <col min="6126" max="6126" width="10.6640625" style="3" bestFit="1" customWidth="1"/>
    <col min="6127" max="6127" width="12.6640625" style="3" bestFit="1" customWidth="1"/>
    <col min="6128" max="6128" width="6" style="3" customWidth="1"/>
    <col min="6129" max="6130" width="12.6640625" style="3" customWidth="1"/>
    <col min="6131" max="6131" width="9.109375" style="3"/>
    <col min="6132" max="6132" width="12.6640625" style="3" bestFit="1" customWidth="1"/>
    <col min="6133" max="6133" width="0" style="3" hidden="1" customWidth="1"/>
    <col min="6134" max="6134" width="9.88671875" style="3" customWidth="1"/>
    <col min="6135" max="6135" width="27.5546875" style="3" bestFit="1" customWidth="1"/>
    <col min="6136" max="6138" width="0.88671875" style="3" customWidth="1"/>
    <col min="6139" max="6139" width="237" style="3" bestFit="1" customWidth="1"/>
    <col min="6140" max="6376" width="9.109375" style="3"/>
    <col min="6377" max="6377" width="13.44140625" style="3" bestFit="1" customWidth="1"/>
    <col min="6378" max="6378" width="4.44140625" style="3" customWidth="1"/>
    <col min="6379" max="6379" width="31.88671875" style="3" bestFit="1" customWidth="1"/>
    <col min="6380" max="6380" width="5.109375" style="3" bestFit="1" customWidth="1"/>
    <col min="6381" max="6381" width="11" style="3" bestFit="1" customWidth="1"/>
    <col min="6382" max="6382" width="10.6640625" style="3" bestFit="1" customWidth="1"/>
    <col min="6383" max="6383" width="12.6640625" style="3" bestFit="1" customWidth="1"/>
    <col min="6384" max="6384" width="6" style="3" customWidth="1"/>
    <col min="6385" max="6386" width="12.6640625" style="3" customWidth="1"/>
    <col min="6387" max="6387" width="9.109375" style="3"/>
    <col min="6388" max="6388" width="12.6640625" style="3" bestFit="1" customWidth="1"/>
    <col min="6389" max="6389" width="0" style="3" hidden="1" customWidth="1"/>
    <col min="6390" max="6390" width="9.88671875" style="3" customWidth="1"/>
    <col min="6391" max="6391" width="27.5546875" style="3" bestFit="1" customWidth="1"/>
    <col min="6392" max="6394" width="0.88671875" style="3" customWidth="1"/>
    <col min="6395" max="6395" width="237" style="3" bestFit="1" customWidth="1"/>
    <col min="6396" max="6632" width="9.109375" style="3"/>
    <col min="6633" max="6633" width="13.44140625" style="3" bestFit="1" customWidth="1"/>
    <col min="6634" max="6634" width="4.44140625" style="3" customWidth="1"/>
    <col min="6635" max="6635" width="31.88671875" style="3" bestFit="1" customWidth="1"/>
    <col min="6636" max="6636" width="5.109375" style="3" bestFit="1" customWidth="1"/>
    <col min="6637" max="6637" width="11" style="3" bestFit="1" customWidth="1"/>
    <col min="6638" max="6638" width="10.6640625" style="3" bestFit="1" customWidth="1"/>
    <col min="6639" max="6639" width="12.6640625" style="3" bestFit="1" customWidth="1"/>
    <col min="6640" max="6640" width="6" style="3" customWidth="1"/>
    <col min="6641" max="6642" width="12.6640625" style="3" customWidth="1"/>
    <col min="6643" max="6643" width="9.109375" style="3"/>
    <col min="6644" max="6644" width="12.6640625" style="3" bestFit="1" customWidth="1"/>
    <col min="6645" max="6645" width="0" style="3" hidden="1" customWidth="1"/>
    <col min="6646" max="6646" width="9.88671875" style="3" customWidth="1"/>
    <col min="6647" max="6647" width="27.5546875" style="3" bestFit="1" customWidth="1"/>
    <col min="6648" max="6650" width="0.88671875" style="3" customWidth="1"/>
    <col min="6651" max="6651" width="237" style="3" bestFit="1" customWidth="1"/>
    <col min="6652" max="6888" width="9.109375" style="3"/>
    <col min="6889" max="6889" width="13.44140625" style="3" bestFit="1" customWidth="1"/>
    <col min="6890" max="6890" width="4.44140625" style="3" customWidth="1"/>
    <col min="6891" max="6891" width="31.88671875" style="3" bestFit="1" customWidth="1"/>
    <col min="6892" max="6892" width="5.109375" style="3" bestFit="1" customWidth="1"/>
    <col min="6893" max="6893" width="11" style="3" bestFit="1" customWidth="1"/>
    <col min="6894" max="6894" width="10.6640625" style="3" bestFit="1" customWidth="1"/>
    <col min="6895" max="6895" width="12.6640625" style="3" bestFit="1" customWidth="1"/>
    <col min="6896" max="6896" width="6" style="3" customWidth="1"/>
    <col min="6897" max="6898" width="12.6640625" style="3" customWidth="1"/>
    <col min="6899" max="6899" width="9.109375" style="3"/>
    <col min="6900" max="6900" width="12.6640625" style="3" bestFit="1" customWidth="1"/>
    <col min="6901" max="6901" width="0" style="3" hidden="1" customWidth="1"/>
    <col min="6902" max="6902" width="9.88671875" style="3" customWidth="1"/>
    <col min="6903" max="6903" width="27.5546875" style="3" bestFit="1" customWidth="1"/>
    <col min="6904" max="6906" width="0.88671875" style="3" customWidth="1"/>
    <col min="6907" max="6907" width="237" style="3" bestFit="1" customWidth="1"/>
    <col min="6908" max="7144" width="9.109375" style="3"/>
    <col min="7145" max="7145" width="13.44140625" style="3" bestFit="1" customWidth="1"/>
    <col min="7146" max="7146" width="4.44140625" style="3" customWidth="1"/>
    <col min="7147" max="7147" width="31.88671875" style="3" bestFit="1" customWidth="1"/>
    <col min="7148" max="7148" width="5.109375" style="3" bestFit="1" customWidth="1"/>
    <col min="7149" max="7149" width="11" style="3" bestFit="1" customWidth="1"/>
    <col min="7150" max="7150" width="10.6640625" style="3" bestFit="1" customWidth="1"/>
    <col min="7151" max="7151" width="12.6640625" style="3" bestFit="1" customWidth="1"/>
    <col min="7152" max="7152" width="6" style="3" customWidth="1"/>
    <col min="7153" max="7154" width="12.6640625" style="3" customWidth="1"/>
    <col min="7155" max="7155" width="9.109375" style="3"/>
    <col min="7156" max="7156" width="12.6640625" style="3" bestFit="1" customWidth="1"/>
    <col min="7157" max="7157" width="0" style="3" hidden="1" customWidth="1"/>
    <col min="7158" max="7158" width="9.88671875" style="3" customWidth="1"/>
    <col min="7159" max="7159" width="27.5546875" style="3" bestFit="1" customWidth="1"/>
    <col min="7160" max="7162" width="0.88671875" style="3" customWidth="1"/>
    <col min="7163" max="7163" width="237" style="3" bestFit="1" customWidth="1"/>
    <col min="7164" max="7400" width="9.109375" style="3"/>
    <col min="7401" max="7401" width="13.44140625" style="3" bestFit="1" customWidth="1"/>
    <col min="7402" max="7402" width="4.44140625" style="3" customWidth="1"/>
    <col min="7403" max="7403" width="31.88671875" style="3" bestFit="1" customWidth="1"/>
    <col min="7404" max="7404" width="5.109375" style="3" bestFit="1" customWidth="1"/>
    <col min="7405" max="7405" width="11" style="3" bestFit="1" customWidth="1"/>
    <col min="7406" max="7406" width="10.6640625" style="3" bestFit="1" customWidth="1"/>
    <col min="7407" max="7407" width="12.6640625" style="3" bestFit="1" customWidth="1"/>
    <col min="7408" max="7408" width="6" style="3" customWidth="1"/>
    <col min="7409" max="7410" width="12.6640625" style="3" customWidth="1"/>
    <col min="7411" max="7411" width="9.109375" style="3"/>
    <col min="7412" max="7412" width="12.6640625" style="3" bestFit="1" customWidth="1"/>
    <col min="7413" max="7413" width="0" style="3" hidden="1" customWidth="1"/>
    <col min="7414" max="7414" width="9.88671875" style="3" customWidth="1"/>
    <col min="7415" max="7415" width="27.5546875" style="3" bestFit="1" customWidth="1"/>
    <col min="7416" max="7418" width="0.88671875" style="3" customWidth="1"/>
    <col min="7419" max="7419" width="237" style="3" bestFit="1" customWidth="1"/>
    <col min="7420" max="7656" width="9.109375" style="3"/>
    <col min="7657" max="7657" width="13.44140625" style="3" bestFit="1" customWidth="1"/>
    <col min="7658" max="7658" width="4.44140625" style="3" customWidth="1"/>
    <col min="7659" max="7659" width="31.88671875" style="3" bestFit="1" customWidth="1"/>
    <col min="7660" max="7660" width="5.109375" style="3" bestFit="1" customWidth="1"/>
    <col min="7661" max="7661" width="11" style="3" bestFit="1" customWidth="1"/>
    <col min="7662" max="7662" width="10.6640625" style="3" bestFit="1" customWidth="1"/>
    <col min="7663" max="7663" width="12.6640625" style="3" bestFit="1" customWidth="1"/>
    <col min="7664" max="7664" width="6" style="3" customWidth="1"/>
    <col min="7665" max="7666" width="12.6640625" style="3" customWidth="1"/>
    <col min="7667" max="7667" width="9.109375" style="3"/>
    <col min="7668" max="7668" width="12.6640625" style="3" bestFit="1" customWidth="1"/>
    <col min="7669" max="7669" width="0" style="3" hidden="1" customWidth="1"/>
    <col min="7670" max="7670" width="9.88671875" style="3" customWidth="1"/>
    <col min="7671" max="7671" width="27.5546875" style="3" bestFit="1" customWidth="1"/>
    <col min="7672" max="7674" width="0.88671875" style="3" customWidth="1"/>
    <col min="7675" max="7675" width="237" style="3" bestFit="1" customWidth="1"/>
    <col min="7676" max="7912" width="9.109375" style="3"/>
    <col min="7913" max="7913" width="13.44140625" style="3" bestFit="1" customWidth="1"/>
    <col min="7914" max="7914" width="4.44140625" style="3" customWidth="1"/>
    <col min="7915" max="7915" width="31.88671875" style="3" bestFit="1" customWidth="1"/>
    <col min="7916" max="7916" width="5.109375" style="3" bestFit="1" customWidth="1"/>
    <col min="7917" max="7917" width="11" style="3" bestFit="1" customWidth="1"/>
    <col min="7918" max="7918" width="10.6640625" style="3" bestFit="1" customWidth="1"/>
    <col min="7919" max="7919" width="12.6640625" style="3" bestFit="1" customWidth="1"/>
    <col min="7920" max="7920" width="6" style="3" customWidth="1"/>
    <col min="7921" max="7922" width="12.6640625" style="3" customWidth="1"/>
    <col min="7923" max="7923" width="9.109375" style="3"/>
    <col min="7924" max="7924" width="12.6640625" style="3" bestFit="1" customWidth="1"/>
    <col min="7925" max="7925" width="0" style="3" hidden="1" customWidth="1"/>
    <col min="7926" max="7926" width="9.88671875" style="3" customWidth="1"/>
    <col min="7927" max="7927" width="27.5546875" style="3" bestFit="1" customWidth="1"/>
    <col min="7928" max="7930" width="0.88671875" style="3" customWidth="1"/>
    <col min="7931" max="7931" width="237" style="3" bestFit="1" customWidth="1"/>
    <col min="7932" max="8168" width="9.109375" style="3"/>
    <col min="8169" max="8169" width="13.44140625" style="3" bestFit="1" customWidth="1"/>
    <col min="8170" max="8170" width="4.44140625" style="3" customWidth="1"/>
    <col min="8171" max="8171" width="31.88671875" style="3" bestFit="1" customWidth="1"/>
    <col min="8172" max="8172" width="5.109375" style="3" bestFit="1" customWidth="1"/>
    <col min="8173" max="8173" width="11" style="3" bestFit="1" customWidth="1"/>
    <col min="8174" max="8174" width="10.6640625" style="3" bestFit="1" customWidth="1"/>
    <col min="8175" max="8175" width="12.6640625" style="3" bestFit="1" customWidth="1"/>
    <col min="8176" max="8176" width="6" style="3" customWidth="1"/>
    <col min="8177" max="8178" width="12.6640625" style="3" customWidth="1"/>
    <col min="8179" max="8179" width="9.109375" style="3"/>
    <col min="8180" max="8180" width="12.6640625" style="3" bestFit="1" customWidth="1"/>
    <col min="8181" max="8181" width="0" style="3" hidden="1" customWidth="1"/>
    <col min="8182" max="8182" width="9.88671875" style="3" customWidth="1"/>
    <col min="8183" max="8183" width="27.5546875" style="3" bestFit="1" customWidth="1"/>
    <col min="8184" max="8186" width="0.88671875" style="3" customWidth="1"/>
    <col min="8187" max="8187" width="237" style="3" bestFit="1" customWidth="1"/>
    <col min="8188" max="8424" width="9.109375" style="3"/>
    <col min="8425" max="8425" width="13.44140625" style="3" bestFit="1" customWidth="1"/>
    <col min="8426" max="8426" width="4.44140625" style="3" customWidth="1"/>
    <col min="8427" max="8427" width="31.88671875" style="3" bestFit="1" customWidth="1"/>
    <col min="8428" max="8428" width="5.109375" style="3" bestFit="1" customWidth="1"/>
    <col min="8429" max="8429" width="11" style="3" bestFit="1" customWidth="1"/>
    <col min="8430" max="8430" width="10.6640625" style="3" bestFit="1" customWidth="1"/>
    <col min="8431" max="8431" width="12.6640625" style="3" bestFit="1" customWidth="1"/>
    <col min="8432" max="8432" width="6" style="3" customWidth="1"/>
    <col min="8433" max="8434" width="12.6640625" style="3" customWidth="1"/>
    <col min="8435" max="8435" width="9.109375" style="3"/>
    <col min="8436" max="8436" width="12.6640625" style="3" bestFit="1" customWidth="1"/>
    <col min="8437" max="8437" width="0" style="3" hidden="1" customWidth="1"/>
    <col min="8438" max="8438" width="9.88671875" style="3" customWidth="1"/>
    <col min="8439" max="8439" width="27.5546875" style="3" bestFit="1" customWidth="1"/>
    <col min="8440" max="8442" width="0.88671875" style="3" customWidth="1"/>
    <col min="8443" max="8443" width="237" style="3" bestFit="1" customWidth="1"/>
    <col min="8444" max="8680" width="9.109375" style="3"/>
    <col min="8681" max="8681" width="13.44140625" style="3" bestFit="1" customWidth="1"/>
    <col min="8682" max="8682" width="4.44140625" style="3" customWidth="1"/>
    <col min="8683" max="8683" width="31.88671875" style="3" bestFit="1" customWidth="1"/>
    <col min="8684" max="8684" width="5.109375" style="3" bestFit="1" customWidth="1"/>
    <col min="8685" max="8685" width="11" style="3" bestFit="1" customWidth="1"/>
    <col min="8686" max="8686" width="10.6640625" style="3" bestFit="1" customWidth="1"/>
    <col min="8687" max="8687" width="12.6640625" style="3" bestFit="1" customWidth="1"/>
    <col min="8688" max="8688" width="6" style="3" customWidth="1"/>
    <col min="8689" max="8690" width="12.6640625" style="3" customWidth="1"/>
    <col min="8691" max="8691" width="9.109375" style="3"/>
    <col min="8692" max="8692" width="12.6640625" style="3" bestFit="1" customWidth="1"/>
    <col min="8693" max="8693" width="0" style="3" hidden="1" customWidth="1"/>
    <col min="8694" max="8694" width="9.88671875" style="3" customWidth="1"/>
    <col min="8695" max="8695" width="27.5546875" style="3" bestFit="1" customWidth="1"/>
    <col min="8696" max="8698" width="0.88671875" style="3" customWidth="1"/>
    <col min="8699" max="8699" width="237" style="3" bestFit="1" customWidth="1"/>
    <col min="8700" max="8936" width="9.109375" style="3"/>
    <col min="8937" max="8937" width="13.44140625" style="3" bestFit="1" customWidth="1"/>
    <col min="8938" max="8938" width="4.44140625" style="3" customWidth="1"/>
    <col min="8939" max="8939" width="31.88671875" style="3" bestFit="1" customWidth="1"/>
    <col min="8940" max="8940" width="5.109375" style="3" bestFit="1" customWidth="1"/>
    <col min="8941" max="8941" width="11" style="3" bestFit="1" customWidth="1"/>
    <col min="8942" max="8942" width="10.6640625" style="3" bestFit="1" customWidth="1"/>
    <col min="8943" max="8943" width="12.6640625" style="3" bestFit="1" customWidth="1"/>
    <col min="8944" max="8944" width="6" style="3" customWidth="1"/>
    <col min="8945" max="8946" width="12.6640625" style="3" customWidth="1"/>
    <col min="8947" max="8947" width="9.109375" style="3"/>
    <col min="8948" max="8948" width="12.6640625" style="3" bestFit="1" customWidth="1"/>
    <col min="8949" max="8949" width="0" style="3" hidden="1" customWidth="1"/>
    <col min="8950" max="8950" width="9.88671875" style="3" customWidth="1"/>
    <col min="8951" max="8951" width="27.5546875" style="3" bestFit="1" customWidth="1"/>
    <col min="8952" max="8954" width="0.88671875" style="3" customWidth="1"/>
    <col min="8955" max="8955" width="237" style="3" bestFit="1" customWidth="1"/>
    <col min="8956" max="9192" width="9.109375" style="3"/>
    <col min="9193" max="9193" width="13.44140625" style="3" bestFit="1" customWidth="1"/>
    <col min="9194" max="9194" width="4.44140625" style="3" customWidth="1"/>
    <col min="9195" max="9195" width="31.88671875" style="3" bestFit="1" customWidth="1"/>
    <col min="9196" max="9196" width="5.109375" style="3" bestFit="1" customWidth="1"/>
    <col min="9197" max="9197" width="11" style="3" bestFit="1" customWidth="1"/>
    <col min="9198" max="9198" width="10.6640625" style="3" bestFit="1" customWidth="1"/>
    <col min="9199" max="9199" width="12.6640625" style="3" bestFit="1" customWidth="1"/>
    <col min="9200" max="9200" width="6" style="3" customWidth="1"/>
    <col min="9201" max="9202" width="12.6640625" style="3" customWidth="1"/>
    <col min="9203" max="9203" width="9.109375" style="3"/>
    <col min="9204" max="9204" width="12.6640625" style="3" bestFit="1" customWidth="1"/>
    <col min="9205" max="9205" width="0" style="3" hidden="1" customWidth="1"/>
    <col min="9206" max="9206" width="9.88671875" style="3" customWidth="1"/>
    <col min="9207" max="9207" width="27.5546875" style="3" bestFit="1" customWidth="1"/>
    <col min="9208" max="9210" width="0.88671875" style="3" customWidth="1"/>
    <col min="9211" max="9211" width="237" style="3" bestFit="1" customWidth="1"/>
    <col min="9212" max="9448" width="9.109375" style="3"/>
    <col min="9449" max="9449" width="13.44140625" style="3" bestFit="1" customWidth="1"/>
    <col min="9450" max="9450" width="4.44140625" style="3" customWidth="1"/>
    <col min="9451" max="9451" width="31.88671875" style="3" bestFit="1" customWidth="1"/>
    <col min="9452" max="9452" width="5.109375" style="3" bestFit="1" customWidth="1"/>
    <col min="9453" max="9453" width="11" style="3" bestFit="1" customWidth="1"/>
    <col min="9454" max="9454" width="10.6640625" style="3" bestFit="1" customWidth="1"/>
    <col min="9455" max="9455" width="12.6640625" style="3" bestFit="1" customWidth="1"/>
    <col min="9456" max="9456" width="6" style="3" customWidth="1"/>
    <col min="9457" max="9458" width="12.6640625" style="3" customWidth="1"/>
    <col min="9459" max="9459" width="9.109375" style="3"/>
    <col min="9460" max="9460" width="12.6640625" style="3" bestFit="1" customWidth="1"/>
    <col min="9461" max="9461" width="0" style="3" hidden="1" customWidth="1"/>
    <col min="9462" max="9462" width="9.88671875" style="3" customWidth="1"/>
    <col min="9463" max="9463" width="27.5546875" style="3" bestFit="1" customWidth="1"/>
    <col min="9464" max="9466" width="0.88671875" style="3" customWidth="1"/>
    <col min="9467" max="9467" width="237" style="3" bestFit="1" customWidth="1"/>
    <col min="9468" max="9704" width="9.109375" style="3"/>
    <col min="9705" max="9705" width="13.44140625" style="3" bestFit="1" customWidth="1"/>
    <col min="9706" max="9706" width="4.44140625" style="3" customWidth="1"/>
    <col min="9707" max="9707" width="31.88671875" style="3" bestFit="1" customWidth="1"/>
    <col min="9708" max="9708" width="5.109375" style="3" bestFit="1" customWidth="1"/>
    <col min="9709" max="9709" width="11" style="3" bestFit="1" customWidth="1"/>
    <col min="9710" max="9710" width="10.6640625" style="3" bestFit="1" customWidth="1"/>
    <col min="9711" max="9711" width="12.6640625" style="3" bestFit="1" customWidth="1"/>
    <col min="9712" max="9712" width="6" style="3" customWidth="1"/>
    <col min="9713" max="9714" width="12.6640625" style="3" customWidth="1"/>
    <col min="9715" max="9715" width="9.109375" style="3"/>
    <col min="9716" max="9716" width="12.6640625" style="3" bestFit="1" customWidth="1"/>
    <col min="9717" max="9717" width="0" style="3" hidden="1" customWidth="1"/>
    <col min="9718" max="9718" width="9.88671875" style="3" customWidth="1"/>
    <col min="9719" max="9719" width="27.5546875" style="3" bestFit="1" customWidth="1"/>
    <col min="9720" max="9722" width="0.88671875" style="3" customWidth="1"/>
    <col min="9723" max="9723" width="237" style="3" bestFit="1" customWidth="1"/>
    <col min="9724" max="9960" width="9.109375" style="3"/>
    <col min="9961" max="9961" width="13.44140625" style="3" bestFit="1" customWidth="1"/>
    <col min="9962" max="9962" width="4.44140625" style="3" customWidth="1"/>
    <col min="9963" max="9963" width="31.88671875" style="3" bestFit="1" customWidth="1"/>
    <col min="9964" max="9964" width="5.109375" style="3" bestFit="1" customWidth="1"/>
    <col min="9965" max="9965" width="11" style="3" bestFit="1" customWidth="1"/>
    <col min="9966" max="9966" width="10.6640625" style="3" bestFit="1" customWidth="1"/>
    <col min="9967" max="9967" width="12.6640625" style="3" bestFit="1" customWidth="1"/>
    <col min="9968" max="9968" width="6" style="3" customWidth="1"/>
    <col min="9969" max="9970" width="12.6640625" style="3" customWidth="1"/>
    <col min="9971" max="9971" width="9.109375" style="3"/>
    <col min="9972" max="9972" width="12.6640625" style="3" bestFit="1" customWidth="1"/>
    <col min="9973" max="9973" width="0" style="3" hidden="1" customWidth="1"/>
    <col min="9974" max="9974" width="9.88671875" style="3" customWidth="1"/>
    <col min="9975" max="9975" width="27.5546875" style="3" bestFit="1" customWidth="1"/>
    <col min="9976" max="9978" width="0.88671875" style="3" customWidth="1"/>
    <col min="9979" max="9979" width="237" style="3" bestFit="1" customWidth="1"/>
    <col min="9980" max="10216" width="9.109375" style="3"/>
    <col min="10217" max="10217" width="13.44140625" style="3" bestFit="1" customWidth="1"/>
    <col min="10218" max="10218" width="4.44140625" style="3" customWidth="1"/>
    <col min="10219" max="10219" width="31.88671875" style="3" bestFit="1" customWidth="1"/>
    <col min="10220" max="10220" width="5.109375" style="3" bestFit="1" customWidth="1"/>
    <col min="10221" max="10221" width="11" style="3" bestFit="1" customWidth="1"/>
    <col min="10222" max="10222" width="10.6640625" style="3" bestFit="1" customWidth="1"/>
    <col min="10223" max="10223" width="12.6640625" style="3" bestFit="1" customWidth="1"/>
    <col min="10224" max="10224" width="6" style="3" customWidth="1"/>
    <col min="10225" max="10226" width="12.6640625" style="3" customWidth="1"/>
    <col min="10227" max="10227" width="9.109375" style="3"/>
    <col min="10228" max="10228" width="12.6640625" style="3" bestFit="1" customWidth="1"/>
    <col min="10229" max="10229" width="0" style="3" hidden="1" customWidth="1"/>
    <col min="10230" max="10230" width="9.88671875" style="3" customWidth="1"/>
    <col min="10231" max="10231" width="27.5546875" style="3" bestFit="1" customWidth="1"/>
    <col min="10232" max="10234" width="0.88671875" style="3" customWidth="1"/>
    <col min="10235" max="10235" width="237" style="3" bestFit="1" customWidth="1"/>
    <col min="10236" max="10472" width="9.109375" style="3"/>
    <col min="10473" max="10473" width="13.44140625" style="3" bestFit="1" customWidth="1"/>
    <col min="10474" max="10474" width="4.44140625" style="3" customWidth="1"/>
    <col min="10475" max="10475" width="31.88671875" style="3" bestFit="1" customWidth="1"/>
    <col min="10476" max="10476" width="5.109375" style="3" bestFit="1" customWidth="1"/>
    <col min="10477" max="10477" width="11" style="3" bestFit="1" customWidth="1"/>
    <col min="10478" max="10478" width="10.6640625" style="3" bestFit="1" customWidth="1"/>
    <col min="10479" max="10479" width="12.6640625" style="3" bestFit="1" customWidth="1"/>
    <col min="10480" max="10480" width="6" style="3" customWidth="1"/>
    <col min="10481" max="10482" width="12.6640625" style="3" customWidth="1"/>
    <col min="10483" max="10483" width="9.109375" style="3"/>
    <col min="10484" max="10484" width="12.6640625" style="3" bestFit="1" customWidth="1"/>
    <col min="10485" max="10485" width="0" style="3" hidden="1" customWidth="1"/>
    <col min="10486" max="10486" width="9.88671875" style="3" customWidth="1"/>
    <col min="10487" max="10487" width="27.5546875" style="3" bestFit="1" customWidth="1"/>
    <col min="10488" max="10490" width="0.88671875" style="3" customWidth="1"/>
    <col min="10491" max="10491" width="237" style="3" bestFit="1" customWidth="1"/>
    <col min="10492" max="10728" width="9.109375" style="3"/>
    <col min="10729" max="10729" width="13.44140625" style="3" bestFit="1" customWidth="1"/>
    <col min="10730" max="10730" width="4.44140625" style="3" customWidth="1"/>
    <col min="10731" max="10731" width="31.88671875" style="3" bestFit="1" customWidth="1"/>
    <col min="10732" max="10732" width="5.109375" style="3" bestFit="1" customWidth="1"/>
    <col min="10733" max="10733" width="11" style="3" bestFit="1" customWidth="1"/>
    <col min="10734" max="10734" width="10.6640625" style="3" bestFit="1" customWidth="1"/>
    <col min="10735" max="10735" width="12.6640625" style="3" bestFit="1" customWidth="1"/>
    <col min="10736" max="10736" width="6" style="3" customWidth="1"/>
    <col min="10737" max="10738" width="12.6640625" style="3" customWidth="1"/>
    <col min="10739" max="10739" width="9.109375" style="3"/>
    <col min="10740" max="10740" width="12.6640625" style="3" bestFit="1" customWidth="1"/>
    <col min="10741" max="10741" width="0" style="3" hidden="1" customWidth="1"/>
    <col min="10742" max="10742" width="9.88671875" style="3" customWidth="1"/>
    <col min="10743" max="10743" width="27.5546875" style="3" bestFit="1" customWidth="1"/>
    <col min="10744" max="10746" width="0.88671875" style="3" customWidth="1"/>
    <col min="10747" max="10747" width="237" style="3" bestFit="1" customWidth="1"/>
    <col min="10748" max="10984" width="9.109375" style="3"/>
    <col min="10985" max="10985" width="13.44140625" style="3" bestFit="1" customWidth="1"/>
    <col min="10986" max="10986" width="4.44140625" style="3" customWidth="1"/>
    <col min="10987" max="10987" width="31.88671875" style="3" bestFit="1" customWidth="1"/>
    <col min="10988" max="10988" width="5.109375" style="3" bestFit="1" customWidth="1"/>
    <col min="10989" max="10989" width="11" style="3" bestFit="1" customWidth="1"/>
    <col min="10990" max="10990" width="10.6640625" style="3" bestFit="1" customWidth="1"/>
    <col min="10991" max="10991" width="12.6640625" style="3" bestFit="1" customWidth="1"/>
    <col min="10992" max="10992" width="6" style="3" customWidth="1"/>
    <col min="10993" max="10994" width="12.6640625" style="3" customWidth="1"/>
    <col min="10995" max="10995" width="9.109375" style="3"/>
    <col min="10996" max="10996" width="12.6640625" style="3" bestFit="1" customWidth="1"/>
    <col min="10997" max="10997" width="0" style="3" hidden="1" customWidth="1"/>
    <col min="10998" max="10998" width="9.88671875" style="3" customWidth="1"/>
    <col min="10999" max="10999" width="27.5546875" style="3" bestFit="1" customWidth="1"/>
    <col min="11000" max="11002" width="0.88671875" style="3" customWidth="1"/>
    <col min="11003" max="11003" width="237" style="3" bestFit="1" customWidth="1"/>
    <col min="11004" max="11240" width="9.109375" style="3"/>
    <col min="11241" max="11241" width="13.44140625" style="3" bestFit="1" customWidth="1"/>
    <col min="11242" max="11242" width="4.44140625" style="3" customWidth="1"/>
    <col min="11243" max="11243" width="31.88671875" style="3" bestFit="1" customWidth="1"/>
    <col min="11244" max="11244" width="5.109375" style="3" bestFit="1" customWidth="1"/>
    <col min="11245" max="11245" width="11" style="3" bestFit="1" customWidth="1"/>
    <col min="11246" max="11246" width="10.6640625" style="3" bestFit="1" customWidth="1"/>
    <col min="11247" max="11247" width="12.6640625" style="3" bestFit="1" customWidth="1"/>
    <col min="11248" max="11248" width="6" style="3" customWidth="1"/>
    <col min="11249" max="11250" width="12.6640625" style="3" customWidth="1"/>
    <col min="11251" max="11251" width="9.109375" style="3"/>
    <col min="11252" max="11252" width="12.6640625" style="3" bestFit="1" customWidth="1"/>
    <col min="11253" max="11253" width="0" style="3" hidden="1" customWidth="1"/>
    <col min="11254" max="11254" width="9.88671875" style="3" customWidth="1"/>
    <col min="11255" max="11255" width="27.5546875" style="3" bestFit="1" customWidth="1"/>
    <col min="11256" max="11258" width="0.88671875" style="3" customWidth="1"/>
    <col min="11259" max="11259" width="237" style="3" bestFit="1" customWidth="1"/>
    <col min="11260" max="11496" width="9.109375" style="3"/>
    <col min="11497" max="11497" width="13.44140625" style="3" bestFit="1" customWidth="1"/>
    <col min="11498" max="11498" width="4.44140625" style="3" customWidth="1"/>
    <col min="11499" max="11499" width="31.88671875" style="3" bestFit="1" customWidth="1"/>
    <col min="11500" max="11500" width="5.109375" style="3" bestFit="1" customWidth="1"/>
    <col min="11501" max="11501" width="11" style="3" bestFit="1" customWidth="1"/>
    <col min="11502" max="11502" width="10.6640625" style="3" bestFit="1" customWidth="1"/>
    <col min="11503" max="11503" width="12.6640625" style="3" bestFit="1" customWidth="1"/>
    <col min="11504" max="11504" width="6" style="3" customWidth="1"/>
    <col min="11505" max="11506" width="12.6640625" style="3" customWidth="1"/>
    <col min="11507" max="11507" width="9.109375" style="3"/>
    <col min="11508" max="11508" width="12.6640625" style="3" bestFit="1" customWidth="1"/>
    <col min="11509" max="11509" width="0" style="3" hidden="1" customWidth="1"/>
    <col min="11510" max="11510" width="9.88671875" style="3" customWidth="1"/>
    <col min="11511" max="11511" width="27.5546875" style="3" bestFit="1" customWidth="1"/>
    <col min="11512" max="11514" width="0.88671875" style="3" customWidth="1"/>
    <col min="11515" max="11515" width="237" style="3" bestFit="1" customWidth="1"/>
    <col min="11516" max="11752" width="9.109375" style="3"/>
    <col min="11753" max="11753" width="13.44140625" style="3" bestFit="1" customWidth="1"/>
    <col min="11754" max="11754" width="4.44140625" style="3" customWidth="1"/>
    <col min="11755" max="11755" width="31.88671875" style="3" bestFit="1" customWidth="1"/>
    <col min="11756" max="11756" width="5.109375" style="3" bestFit="1" customWidth="1"/>
    <col min="11757" max="11757" width="11" style="3" bestFit="1" customWidth="1"/>
    <col min="11758" max="11758" width="10.6640625" style="3" bestFit="1" customWidth="1"/>
    <col min="11759" max="11759" width="12.6640625" style="3" bestFit="1" customWidth="1"/>
    <col min="11760" max="11760" width="6" style="3" customWidth="1"/>
    <col min="11761" max="11762" width="12.6640625" style="3" customWidth="1"/>
    <col min="11763" max="11763" width="9.109375" style="3"/>
    <col min="11764" max="11764" width="12.6640625" style="3" bestFit="1" customWidth="1"/>
    <col min="11765" max="11765" width="0" style="3" hidden="1" customWidth="1"/>
    <col min="11766" max="11766" width="9.88671875" style="3" customWidth="1"/>
    <col min="11767" max="11767" width="27.5546875" style="3" bestFit="1" customWidth="1"/>
    <col min="11768" max="11770" width="0.88671875" style="3" customWidth="1"/>
    <col min="11771" max="11771" width="237" style="3" bestFit="1" customWidth="1"/>
    <col min="11772" max="12008" width="9.109375" style="3"/>
    <col min="12009" max="12009" width="13.44140625" style="3" bestFit="1" customWidth="1"/>
    <col min="12010" max="12010" width="4.44140625" style="3" customWidth="1"/>
    <col min="12011" max="12011" width="31.88671875" style="3" bestFit="1" customWidth="1"/>
    <col min="12012" max="12012" width="5.109375" style="3" bestFit="1" customWidth="1"/>
    <col min="12013" max="12013" width="11" style="3" bestFit="1" customWidth="1"/>
    <col min="12014" max="12014" width="10.6640625" style="3" bestFit="1" customWidth="1"/>
    <col min="12015" max="12015" width="12.6640625" style="3" bestFit="1" customWidth="1"/>
    <col min="12016" max="12016" width="6" style="3" customWidth="1"/>
    <col min="12017" max="12018" width="12.6640625" style="3" customWidth="1"/>
    <col min="12019" max="12019" width="9.109375" style="3"/>
    <col min="12020" max="12020" width="12.6640625" style="3" bestFit="1" customWidth="1"/>
    <col min="12021" max="12021" width="0" style="3" hidden="1" customWidth="1"/>
    <col min="12022" max="12022" width="9.88671875" style="3" customWidth="1"/>
    <col min="12023" max="12023" width="27.5546875" style="3" bestFit="1" customWidth="1"/>
    <col min="12024" max="12026" width="0.88671875" style="3" customWidth="1"/>
    <col min="12027" max="12027" width="237" style="3" bestFit="1" customWidth="1"/>
    <col min="12028" max="12264" width="9.109375" style="3"/>
    <col min="12265" max="12265" width="13.44140625" style="3" bestFit="1" customWidth="1"/>
    <col min="12266" max="12266" width="4.44140625" style="3" customWidth="1"/>
    <col min="12267" max="12267" width="31.88671875" style="3" bestFit="1" customWidth="1"/>
    <col min="12268" max="12268" width="5.109375" style="3" bestFit="1" customWidth="1"/>
    <col min="12269" max="12269" width="11" style="3" bestFit="1" customWidth="1"/>
    <col min="12270" max="12270" width="10.6640625" style="3" bestFit="1" customWidth="1"/>
    <col min="12271" max="12271" width="12.6640625" style="3" bestFit="1" customWidth="1"/>
    <col min="12272" max="12272" width="6" style="3" customWidth="1"/>
    <col min="12273" max="12274" width="12.6640625" style="3" customWidth="1"/>
    <col min="12275" max="12275" width="9.109375" style="3"/>
    <col min="12276" max="12276" width="12.6640625" style="3" bestFit="1" customWidth="1"/>
    <col min="12277" max="12277" width="0" style="3" hidden="1" customWidth="1"/>
    <col min="12278" max="12278" width="9.88671875" style="3" customWidth="1"/>
    <col min="12279" max="12279" width="27.5546875" style="3" bestFit="1" customWidth="1"/>
    <col min="12280" max="12282" width="0.88671875" style="3" customWidth="1"/>
    <col min="12283" max="12283" width="237" style="3" bestFit="1" customWidth="1"/>
    <col min="12284" max="12520" width="9.109375" style="3"/>
    <col min="12521" max="12521" width="13.44140625" style="3" bestFit="1" customWidth="1"/>
    <col min="12522" max="12522" width="4.44140625" style="3" customWidth="1"/>
    <col min="12523" max="12523" width="31.88671875" style="3" bestFit="1" customWidth="1"/>
    <col min="12524" max="12524" width="5.109375" style="3" bestFit="1" customWidth="1"/>
    <col min="12525" max="12525" width="11" style="3" bestFit="1" customWidth="1"/>
    <col min="12526" max="12526" width="10.6640625" style="3" bestFit="1" customWidth="1"/>
    <col min="12527" max="12527" width="12.6640625" style="3" bestFit="1" customWidth="1"/>
    <col min="12528" max="12528" width="6" style="3" customWidth="1"/>
    <col min="12529" max="12530" width="12.6640625" style="3" customWidth="1"/>
    <col min="12531" max="12531" width="9.109375" style="3"/>
    <col min="12532" max="12532" width="12.6640625" style="3" bestFit="1" customWidth="1"/>
    <col min="12533" max="12533" width="0" style="3" hidden="1" customWidth="1"/>
    <col min="12534" max="12534" width="9.88671875" style="3" customWidth="1"/>
    <col min="12535" max="12535" width="27.5546875" style="3" bestFit="1" customWidth="1"/>
    <col min="12536" max="12538" width="0.88671875" style="3" customWidth="1"/>
    <col min="12539" max="12539" width="237" style="3" bestFit="1" customWidth="1"/>
    <col min="12540" max="12776" width="9.109375" style="3"/>
    <col min="12777" max="12777" width="13.44140625" style="3" bestFit="1" customWidth="1"/>
    <col min="12778" max="12778" width="4.44140625" style="3" customWidth="1"/>
    <col min="12779" max="12779" width="31.88671875" style="3" bestFit="1" customWidth="1"/>
    <col min="12780" max="12780" width="5.109375" style="3" bestFit="1" customWidth="1"/>
    <col min="12781" max="12781" width="11" style="3" bestFit="1" customWidth="1"/>
    <col min="12782" max="12782" width="10.6640625" style="3" bestFit="1" customWidth="1"/>
    <col min="12783" max="12783" width="12.6640625" style="3" bestFit="1" customWidth="1"/>
    <col min="12784" max="12784" width="6" style="3" customWidth="1"/>
    <col min="12785" max="12786" width="12.6640625" style="3" customWidth="1"/>
    <col min="12787" max="12787" width="9.109375" style="3"/>
    <col min="12788" max="12788" width="12.6640625" style="3" bestFit="1" customWidth="1"/>
    <col min="12789" max="12789" width="0" style="3" hidden="1" customWidth="1"/>
    <col min="12790" max="12790" width="9.88671875" style="3" customWidth="1"/>
    <col min="12791" max="12791" width="27.5546875" style="3" bestFit="1" customWidth="1"/>
    <col min="12792" max="12794" width="0.88671875" style="3" customWidth="1"/>
    <col min="12795" max="12795" width="237" style="3" bestFit="1" customWidth="1"/>
    <col min="12796" max="13032" width="9.109375" style="3"/>
    <col min="13033" max="13033" width="13.44140625" style="3" bestFit="1" customWidth="1"/>
    <col min="13034" max="13034" width="4.44140625" style="3" customWidth="1"/>
    <col min="13035" max="13035" width="31.88671875" style="3" bestFit="1" customWidth="1"/>
    <col min="13036" max="13036" width="5.109375" style="3" bestFit="1" customWidth="1"/>
    <col min="13037" max="13037" width="11" style="3" bestFit="1" customWidth="1"/>
    <col min="13038" max="13038" width="10.6640625" style="3" bestFit="1" customWidth="1"/>
    <col min="13039" max="13039" width="12.6640625" style="3" bestFit="1" customWidth="1"/>
    <col min="13040" max="13040" width="6" style="3" customWidth="1"/>
    <col min="13041" max="13042" width="12.6640625" style="3" customWidth="1"/>
    <col min="13043" max="13043" width="9.109375" style="3"/>
    <col min="13044" max="13044" width="12.6640625" style="3" bestFit="1" customWidth="1"/>
    <col min="13045" max="13045" width="0" style="3" hidden="1" customWidth="1"/>
    <col min="13046" max="13046" width="9.88671875" style="3" customWidth="1"/>
    <col min="13047" max="13047" width="27.5546875" style="3" bestFit="1" customWidth="1"/>
    <col min="13048" max="13050" width="0.88671875" style="3" customWidth="1"/>
    <col min="13051" max="13051" width="237" style="3" bestFit="1" customWidth="1"/>
    <col min="13052" max="13288" width="9.109375" style="3"/>
    <col min="13289" max="13289" width="13.44140625" style="3" bestFit="1" customWidth="1"/>
    <col min="13290" max="13290" width="4.44140625" style="3" customWidth="1"/>
    <col min="13291" max="13291" width="31.88671875" style="3" bestFit="1" customWidth="1"/>
    <col min="13292" max="13292" width="5.109375" style="3" bestFit="1" customWidth="1"/>
    <col min="13293" max="13293" width="11" style="3" bestFit="1" customWidth="1"/>
    <col min="13294" max="13294" width="10.6640625" style="3" bestFit="1" customWidth="1"/>
    <col min="13295" max="13295" width="12.6640625" style="3" bestFit="1" customWidth="1"/>
    <col min="13296" max="13296" width="6" style="3" customWidth="1"/>
    <col min="13297" max="13298" width="12.6640625" style="3" customWidth="1"/>
    <col min="13299" max="13299" width="9.109375" style="3"/>
    <col min="13300" max="13300" width="12.6640625" style="3" bestFit="1" customWidth="1"/>
    <col min="13301" max="13301" width="0" style="3" hidden="1" customWidth="1"/>
    <col min="13302" max="13302" width="9.88671875" style="3" customWidth="1"/>
    <col min="13303" max="13303" width="27.5546875" style="3" bestFit="1" customWidth="1"/>
    <col min="13304" max="13306" width="0.88671875" style="3" customWidth="1"/>
    <col min="13307" max="13307" width="237" style="3" bestFit="1" customWidth="1"/>
    <col min="13308" max="13544" width="9.109375" style="3"/>
    <col min="13545" max="13545" width="13.44140625" style="3" bestFit="1" customWidth="1"/>
    <col min="13546" max="13546" width="4.44140625" style="3" customWidth="1"/>
    <col min="13547" max="13547" width="31.88671875" style="3" bestFit="1" customWidth="1"/>
    <col min="13548" max="13548" width="5.109375" style="3" bestFit="1" customWidth="1"/>
    <col min="13549" max="13549" width="11" style="3" bestFit="1" customWidth="1"/>
    <col min="13550" max="13550" width="10.6640625" style="3" bestFit="1" customWidth="1"/>
    <col min="13551" max="13551" width="12.6640625" style="3" bestFit="1" customWidth="1"/>
    <col min="13552" max="13552" width="6" style="3" customWidth="1"/>
    <col min="13553" max="13554" width="12.6640625" style="3" customWidth="1"/>
    <col min="13555" max="13555" width="9.109375" style="3"/>
    <col min="13556" max="13556" width="12.6640625" style="3" bestFit="1" customWidth="1"/>
    <col min="13557" max="13557" width="0" style="3" hidden="1" customWidth="1"/>
    <col min="13558" max="13558" width="9.88671875" style="3" customWidth="1"/>
    <col min="13559" max="13559" width="27.5546875" style="3" bestFit="1" customWidth="1"/>
    <col min="13560" max="13562" width="0.88671875" style="3" customWidth="1"/>
    <col min="13563" max="13563" width="237" style="3" bestFit="1" customWidth="1"/>
    <col min="13564" max="13800" width="9.109375" style="3"/>
    <col min="13801" max="13801" width="13.44140625" style="3" bestFit="1" customWidth="1"/>
    <col min="13802" max="13802" width="4.44140625" style="3" customWidth="1"/>
    <col min="13803" max="13803" width="31.88671875" style="3" bestFit="1" customWidth="1"/>
    <col min="13804" max="13804" width="5.109375" style="3" bestFit="1" customWidth="1"/>
    <col min="13805" max="13805" width="11" style="3" bestFit="1" customWidth="1"/>
    <col min="13806" max="13806" width="10.6640625" style="3" bestFit="1" customWidth="1"/>
    <col min="13807" max="13807" width="12.6640625" style="3" bestFit="1" customWidth="1"/>
    <col min="13808" max="13808" width="6" style="3" customWidth="1"/>
    <col min="13809" max="13810" width="12.6640625" style="3" customWidth="1"/>
    <col min="13811" max="13811" width="9.109375" style="3"/>
    <col min="13812" max="13812" width="12.6640625" style="3" bestFit="1" customWidth="1"/>
    <col min="13813" max="13813" width="0" style="3" hidden="1" customWidth="1"/>
    <col min="13814" max="13814" width="9.88671875" style="3" customWidth="1"/>
    <col min="13815" max="13815" width="27.5546875" style="3" bestFit="1" customWidth="1"/>
    <col min="13816" max="13818" width="0.88671875" style="3" customWidth="1"/>
    <col min="13819" max="13819" width="237" style="3" bestFit="1" customWidth="1"/>
    <col min="13820" max="14056" width="9.109375" style="3"/>
    <col min="14057" max="14057" width="13.44140625" style="3" bestFit="1" customWidth="1"/>
    <col min="14058" max="14058" width="4.44140625" style="3" customWidth="1"/>
    <col min="14059" max="14059" width="31.88671875" style="3" bestFit="1" customWidth="1"/>
    <col min="14060" max="14060" width="5.109375" style="3" bestFit="1" customWidth="1"/>
    <col min="14061" max="14061" width="11" style="3" bestFit="1" customWidth="1"/>
    <col min="14062" max="14062" width="10.6640625" style="3" bestFit="1" customWidth="1"/>
    <col min="14063" max="14063" width="12.6640625" style="3" bestFit="1" customWidth="1"/>
    <col min="14064" max="14064" width="6" style="3" customWidth="1"/>
    <col min="14065" max="14066" width="12.6640625" style="3" customWidth="1"/>
    <col min="14067" max="14067" width="9.109375" style="3"/>
    <col min="14068" max="14068" width="12.6640625" style="3" bestFit="1" customWidth="1"/>
    <col min="14069" max="14069" width="0" style="3" hidden="1" customWidth="1"/>
    <col min="14070" max="14070" width="9.88671875" style="3" customWidth="1"/>
    <col min="14071" max="14071" width="27.5546875" style="3" bestFit="1" customWidth="1"/>
    <col min="14072" max="14074" width="0.88671875" style="3" customWidth="1"/>
    <col min="14075" max="14075" width="237" style="3" bestFit="1" customWidth="1"/>
    <col min="14076" max="14312" width="9.109375" style="3"/>
    <col min="14313" max="14313" width="13.44140625" style="3" bestFit="1" customWidth="1"/>
    <col min="14314" max="14314" width="4.44140625" style="3" customWidth="1"/>
    <col min="14315" max="14315" width="31.88671875" style="3" bestFit="1" customWidth="1"/>
    <col min="14316" max="14316" width="5.109375" style="3" bestFit="1" customWidth="1"/>
    <col min="14317" max="14317" width="11" style="3" bestFit="1" customWidth="1"/>
    <col min="14318" max="14318" width="10.6640625" style="3" bestFit="1" customWidth="1"/>
    <col min="14319" max="14319" width="12.6640625" style="3" bestFit="1" customWidth="1"/>
    <col min="14320" max="14320" width="6" style="3" customWidth="1"/>
    <col min="14321" max="14322" width="12.6640625" style="3" customWidth="1"/>
    <col min="14323" max="14323" width="9.109375" style="3"/>
    <col min="14324" max="14324" width="12.6640625" style="3" bestFit="1" customWidth="1"/>
    <col min="14325" max="14325" width="0" style="3" hidden="1" customWidth="1"/>
    <col min="14326" max="14326" width="9.88671875" style="3" customWidth="1"/>
    <col min="14327" max="14327" width="27.5546875" style="3" bestFit="1" customWidth="1"/>
    <col min="14328" max="14330" width="0.88671875" style="3" customWidth="1"/>
    <col min="14331" max="14331" width="237" style="3" bestFit="1" customWidth="1"/>
    <col min="14332" max="14568" width="9.109375" style="3"/>
    <col min="14569" max="14569" width="13.44140625" style="3" bestFit="1" customWidth="1"/>
    <col min="14570" max="14570" width="4.44140625" style="3" customWidth="1"/>
    <col min="14571" max="14571" width="31.88671875" style="3" bestFit="1" customWidth="1"/>
    <col min="14572" max="14572" width="5.109375" style="3" bestFit="1" customWidth="1"/>
    <col min="14573" max="14573" width="11" style="3" bestFit="1" customWidth="1"/>
    <col min="14574" max="14574" width="10.6640625" style="3" bestFit="1" customWidth="1"/>
    <col min="14575" max="14575" width="12.6640625" style="3" bestFit="1" customWidth="1"/>
    <col min="14576" max="14576" width="6" style="3" customWidth="1"/>
    <col min="14577" max="14578" width="12.6640625" style="3" customWidth="1"/>
    <col min="14579" max="14579" width="9.109375" style="3"/>
    <col min="14580" max="14580" width="12.6640625" style="3" bestFit="1" customWidth="1"/>
    <col min="14581" max="14581" width="0" style="3" hidden="1" customWidth="1"/>
    <col min="14582" max="14582" width="9.88671875" style="3" customWidth="1"/>
    <col min="14583" max="14583" width="27.5546875" style="3" bestFit="1" customWidth="1"/>
    <col min="14584" max="14586" width="0.88671875" style="3" customWidth="1"/>
    <col min="14587" max="14587" width="237" style="3" bestFit="1" customWidth="1"/>
    <col min="14588" max="14824" width="9.109375" style="3"/>
    <col min="14825" max="14825" width="13.44140625" style="3" bestFit="1" customWidth="1"/>
    <col min="14826" max="14826" width="4.44140625" style="3" customWidth="1"/>
    <col min="14827" max="14827" width="31.88671875" style="3" bestFit="1" customWidth="1"/>
    <col min="14828" max="14828" width="5.109375" style="3" bestFit="1" customWidth="1"/>
    <col min="14829" max="14829" width="11" style="3" bestFit="1" customWidth="1"/>
    <col min="14830" max="14830" width="10.6640625" style="3" bestFit="1" customWidth="1"/>
    <col min="14831" max="14831" width="12.6640625" style="3" bestFit="1" customWidth="1"/>
    <col min="14832" max="14832" width="6" style="3" customWidth="1"/>
    <col min="14833" max="14834" width="12.6640625" style="3" customWidth="1"/>
    <col min="14835" max="14835" width="9.109375" style="3"/>
    <col min="14836" max="14836" width="12.6640625" style="3" bestFit="1" customWidth="1"/>
    <col min="14837" max="14837" width="0" style="3" hidden="1" customWidth="1"/>
    <col min="14838" max="14838" width="9.88671875" style="3" customWidth="1"/>
    <col min="14839" max="14839" width="27.5546875" style="3" bestFit="1" customWidth="1"/>
    <col min="14840" max="14842" width="0.88671875" style="3" customWidth="1"/>
    <col min="14843" max="14843" width="237" style="3" bestFit="1" customWidth="1"/>
    <col min="14844" max="15080" width="9.109375" style="3"/>
    <col min="15081" max="15081" width="13.44140625" style="3" bestFit="1" customWidth="1"/>
    <col min="15082" max="15082" width="4.44140625" style="3" customWidth="1"/>
    <col min="15083" max="15083" width="31.88671875" style="3" bestFit="1" customWidth="1"/>
    <col min="15084" max="15084" width="5.109375" style="3" bestFit="1" customWidth="1"/>
    <col min="15085" max="15085" width="11" style="3" bestFit="1" customWidth="1"/>
    <col min="15086" max="15086" width="10.6640625" style="3" bestFit="1" customWidth="1"/>
    <col min="15087" max="15087" width="12.6640625" style="3" bestFit="1" customWidth="1"/>
    <col min="15088" max="15088" width="6" style="3" customWidth="1"/>
    <col min="15089" max="15090" width="12.6640625" style="3" customWidth="1"/>
    <col min="15091" max="15091" width="9.109375" style="3"/>
    <col min="15092" max="15092" width="12.6640625" style="3" bestFit="1" customWidth="1"/>
    <col min="15093" max="15093" width="0" style="3" hidden="1" customWidth="1"/>
    <col min="15094" max="15094" width="9.88671875" style="3" customWidth="1"/>
    <col min="15095" max="15095" width="27.5546875" style="3" bestFit="1" customWidth="1"/>
    <col min="15096" max="15098" width="0.88671875" style="3" customWidth="1"/>
    <col min="15099" max="15099" width="237" style="3" bestFit="1" customWidth="1"/>
    <col min="15100" max="15336" width="9.109375" style="3"/>
    <col min="15337" max="15337" width="13.44140625" style="3" bestFit="1" customWidth="1"/>
    <col min="15338" max="15338" width="4.44140625" style="3" customWidth="1"/>
    <col min="15339" max="15339" width="31.88671875" style="3" bestFit="1" customWidth="1"/>
    <col min="15340" max="15340" width="5.109375" style="3" bestFit="1" customWidth="1"/>
    <col min="15341" max="15341" width="11" style="3" bestFit="1" customWidth="1"/>
    <col min="15342" max="15342" width="10.6640625" style="3" bestFit="1" customWidth="1"/>
    <col min="15343" max="15343" width="12.6640625" style="3" bestFit="1" customWidth="1"/>
    <col min="15344" max="15344" width="6" style="3" customWidth="1"/>
    <col min="15345" max="15346" width="12.6640625" style="3" customWidth="1"/>
    <col min="15347" max="15347" width="9.109375" style="3"/>
    <col min="15348" max="15348" width="12.6640625" style="3" bestFit="1" customWidth="1"/>
    <col min="15349" max="15349" width="0" style="3" hidden="1" customWidth="1"/>
    <col min="15350" max="15350" width="9.88671875" style="3" customWidth="1"/>
    <col min="15351" max="15351" width="27.5546875" style="3" bestFit="1" customWidth="1"/>
    <col min="15352" max="15354" width="0.88671875" style="3" customWidth="1"/>
    <col min="15355" max="15355" width="237" style="3" bestFit="1" customWidth="1"/>
    <col min="15356" max="15592" width="9.109375" style="3"/>
    <col min="15593" max="15593" width="13.44140625" style="3" bestFit="1" customWidth="1"/>
    <col min="15594" max="15594" width="4.44140625" style="3" customWidth="1"/>
    <col min="15595" max="15595" width="31.88671875" style="3" bestFit="1" customWidth="1"/>
    <col min="15596" max="15596" width="5.109375" style="3" bestFit="1" customWidth="1"/>
    <col min="15597" max="15597" width="11" style="3" bestFit="1" customWidth="1"/>
    <col min="15598" max="15598" width="10.6640625" style="3" bestFit="1" customWidth="1"/>
    <col min="15599" max="15599" width="12.6640625" style="3" bestFit="1" customWidth="1"/>
    <col min="15600" max="15600" width="6" style="3" customWidth="1"/>
    <col min="15601" max="15602" width="12.6640625" style="3" customWidth="1"/>
    <col min="15603" max="15603" width="9.109375" style="3"/>
    <col min="15604" max="15604" width="12.6640625" style="3" bestFit="1" customWidth="1"/>
    <col min="15605" max="15605" width="0" style="3" hidden="1" customWidth="1"/>
    <col min="15606" max="15606" width="9.88671875" style="3" customWidth="1"/>
    <col min="15607" max="15607" width="27.5546875" style="3" bestFit="1" customWidth="1"/>
    <col min="15608" max="15610" width="0.88671875" style="3" customWidth="1"/>
    <col min="15611" max="15611" width="237" style="3" bestFit="1" customWidth="1"/>
    <col min="15612" max="15848" width="9.109375" style="3"/>
    <col min="15849" max="15849" width="13.44140625" style="3" bestFit="1" customWidth="1"/>
    <col min="15850" max="15850" width="4.44140625" style="3" customWidth="1"/>
    <col min="15851" max="15851" width="31.88671875" style="3" bestFit="1" customWidth="1"/>
    <col min="15852" max="15852" width="5.109375" style="3" bestFit="1" customWidth="1"/>
    <col min="15853" max="15853" width="11" style="3" bestFit="1" customWidth="1"/>
    <col min="15854" max="15854" width="10.6640625" style="3" bestFit="1" customWidth="1"/>
    <col min="15855" max="15855" width="12.6640625" style="3" bestFit="1" customWidth="1"/>
    <col min="15856" max="15856" width="6" style="3" customWidth="1"/>
    <col min="15857" max="15858" width="12.6640625" style="3" customWidth="1"/>
    <col min="15859" max="15859" width="9.109375" style="3"/>
    <col min="15860" max="15860" width="12.6640625" style="3" bestFit="1" customWidth="1"/>
    <col min="15861" max="15861" width="0" style="3" hidden="1" customWidth="1"/>
    <col min="15862" max="15862" width="9.88671875" style="3" customWidth="1"/>
    <col min="15863" max="15863" width="27.5546875" style="3" bestFit="1" customWidth="1"/>
    <col min="15864" max="15866" width="0.88671875" style="3" customWidth="1"/>
    <col min="15867" max="15867" width="237" style="3" bestFit="1" customWidth="1"/>
    <col min="15868" max="16104" width="9.109375" style="3"/>
    <col min="16105" max="16105" width="13.44140625" style="3" bestFit="1" customWidth="1"/>
    <col min="16106" max="16106" width="4.44140625" style="3" customWidth="1"/>
    <col min="16107" max="16107" width="31.88671875" style="3" bestFit="1" customWidth="1"/>
    <col min="16108" max="16108" width="5.109375" style="3" bestFit="1" customWidth="1"/>
    <col min="16109" max="16109" width="11" style="3" bestFit="1" customWidth="1"/>
    <col min="16110" max="16110" width="10.6640625" style="3" bestFit="1" customWidth="1"/>
    <col min="16111" max="16111" width="12.6640625" style="3" bestFit="1" customWidth="1"/>
    <col min="16112" max="16112" width="6" style="3" customWidth="1"/>
    <col min="16113" max="16114" width="12.6640625" style="3" customWidth="1"/>
    <col min="16115" max="16115" width="9.109375" style="3"/>
    <col min="16116" max="16116" width="12.6640625" style="3" bestFit="1" customWidth="1"/>
    <col min="16117" max="16117" width="0" style="3" hidden="1" customWidth="1"/>
    <col min="16118" max="16118" width="9.88671875" style="3" customWidth="1"/>
    <col min="16119" max="16119" width="27.5546875" style="3" bestFit="1" customWidth="1"/>
    <col min="16120" max="16122" width="0.88671875" style="3" customWidth="1"/>
    <col min="16123" max="16123" width="237" style="3" bestFit="1" customWidth="1"/>
    <col min="16124" max="16384" width="9.109375" style="3"/>
  </cols>
  <sheetData>
    <row r="2" spans="1:16">
      <c r="C2" s="94"/>
    </row>
    <row r="3" spans="1:16">
      <c r="C3" s="94"/>
    </row>
    <row r="4" spans="1:16">
      <c r="B4" s="10" t="s">
        <v>26</v>
      </c>
      <c r="C4" s="10" t="s">
        <v>25</v>
      </c>
      <c r="D4" s="157" t="s">
        <v>14</v>
      </c>
      <c r="E4" s="157"/>
      <c r="F4" s="157"/>
      <c r="G4" s="157" t="s">
        <v>15</v>
      </c>
      <c r="H4" s="157"/>
      <c r="I4" s="157"/>
      <c r="J4" s="157"/>
      <c r="K4" s="157"/>
      <c r="L4" s="157"/>
    </row>
    <row r="5" spans="1:16">
      <c r="B5" s="6"/>
      <c r="C5" s="126"/>
      <c r="D5" s="11" t="s">
        <v>16</v>
      </c>
      <c r="E5" s="133" t="s">
        <v>18</v>
      </c>
      <c r="F5" s="13" t="s">
        <v>18</v>
      </c>
      <c r="G5" s="17" t="s">
        <v>16</v>
      </c>
      <c r="H5" s="17" t="s">
        <v>18</v>
      </c>
      <c r="I5" s="17" t="s">
        <v>19</v>
      </c>
      <c r="J5" s="17" t="s">
        <v>20</v>
      </c>
      <c r="K5" s="12" t="s">
        <v>18</v>
      </c>
      <c r="L5" s="17" t="s">
        <v>21</v>
      </c>
    </row>
    <row r="6" spans="1:16">
      <c r="A6" s="4"/>
      <c r="B6" s="7"/>
      <c r="C6" s="127"/>
      <c r="D6" s="14"/>
      <c r="E6" s="134" t="s">
        <v>17</v>
      </c>
      <c r="F6" s="16" t="s">
        <v>22</v>
      </c>
      <c r="G6" s="18"/>
      <c r="H6" s="18" t="s">
        <v>27</v>
      </c>
      <c r="I6" s="18" t="s">
        <v>28</v>
      </c>
      <c r="J6" s="18" t="s">
        <v>23</v>
      </c>
      <c r="K6" s="15" t="s">
        <v>29</v>
      </c>
      <c r="L6" s="18"/>
    </row>
    <row r="7" spans="1:16" ht="14.4">
      <c r="A7" s="5"/>
      <c r="B7" s="35">
        <v>1</v>
      </c>
      <c r="C7" s="19"/>
      <c r="D7" s="34"/>
      <c r="E7" s="38">
        <v>0</v>
      </c>
      <c r="F7" s="131">
        <f>E7*D7</f>
        <v>0</v>
      </c>
      <c r="G7" s="34"/>
      <c r="H7" s="37">
        <v>0</v>
      </c>
      <c r="I7" s="38">
        <f>H7*G7</f>
        <v>0</v>
      </c>
      <c r="J7" s="39">
        <v>0</v>
      </c>
      <c r="K7" s="57">
        <f>ROUND(I7-(I7*J7),2)</f>
        <v>0</v>
      </c>
      <c r="L7" s="46"/>
      <c r="P7" s="44"/>
    </row>
    <row r="8" spans="1:16" ht="14.4">
      <c r="A8" s="5"/>
      <c r="B8" s="35">
        <v>2</v>
      </c>
      <c r="C8" s="19"/>
      <c r="D8" s="34"/>
      <c r="E8" s="38">
        <v>0</v>
      </c>
      <c r="F8" s="131">
        <f t="shared" ref="F8:F19" si="0">E8*D8</f>
        <v>0</v>
      </c>
      <c r="G8" s="34"/>
      <c r="H8" s="37">
        <v>0</v>
      </c>
      <c r="I8" s="38">
        <f t="shared" ref="I8:I19" si="1">H8*G8</f>
        <v>0</v>
      </c>
      <c r="J8" s="39">
        <v>0</v>
      </c>
      <c r="K8" s="57">
        <f t="shared" ref="K8:K19" si="2">ROUND(I8-(I8*J8),2)</f>
        <v>0</v>
      </c>
      <c r="L8" s="46"/>
      <c r="P8" s="44"/>
    </row>
    <row r="9" spans="1:16" ht="14.4">
      <c r="A9" s="5"/>
      <c r="B9" s="35">
        <v>3</v>
      </c>
      <c r="C9" s="19"/>
      <c r="D9" s="34"/>
      <c r="E9" s="38">
        <v>0</v>
      </c>
      <c r="F9" s="131">
        <f t="shared" si="0"/>
        <v>0</v>
      </c>
      <c r="G9" s="34"/>
      <c r="H9" s="37">
        <v>0</v>
      </c>
      <c r="I9" s="38">
        <f t="shared" si="1"/>
        <v>0</v>
      </c>
      <c r="J9" s="39">
        <v>0</v>
      </c>
      <c r="K9" s="57">
        <f t="shared" si="2"/>
        <v>0</v>
      </c>
      <c r="L9" s="46"/>
      <c r="P9" s="44"/>
    </row>
    <row r="10" spans="1:16" ht="14.4">
      <c r="A10" s="5"/>
      <c r="B10" s="35">
        <v>4</v>
      </c>
      <c r="C10" s="19"/>
      <c r="D10" s="34"/>
      <c r="E10" s="38">
        <v>0</v>
      </c>
      <c r="F10" s="131">
        <f t="shared" si="0"/>
        <v>0</v>
      </c>
      <c r="G10" s="36"/>
      <c r="H10" s="37">
        <v>0</v>
      </c>
      <c r="I10" s="38">
        <f t="shared" si="1"/>
        <v>0</v>
      </c>
      <c r="J10" s="39">
        <v>0</v>
      </c>
      <c r="K10" s="57">
        <f t="shared" si="2"/>
        <v>0</v>
      </c>
      <c r="L10" s="46"/>
      <c r="P10" s="44"/>
    </row>
    <row r="11" spans="1:16" ht="14.4">
      <c r="A11" s="5"/>
      <c r="B11" s="35">
        <v>5</v>
      </c>
      <c r="C11" s="19"/>
      <c r="D11" s="34"/>
      <c r="E11" s="38">
        <v>0</v>
      </c>
      <c r="F11" s="131">
        <f t="shared" si="0"/>
        <v>0</v>
      </c>
      <c r="G11" s="36"/>
      <c r="H11" s="37">
        <v>0</v>
      </c>
      <c r="I11" s="38">
        <f t="shared" si="1"/>
        <v>0</v>
      </c>
      <c r="J11" s="39">
        <v>0</v>
      </c>
      <c r="K11" s="57">
        <f t="shared" si="2"/>
        <v>0</v>
      </c>
      <c r="L11" s="46"/>
      <c r="P11" s="44"/>
    </row>
    <row r="12" spans="1:16" ht="14.4">
      <c r="A12" s="5"/>
      <c r="B12" s="35">
        <v>6</v>
      </c>
      <c r="C12" s="19"/>
      <c r="D12" s="34"/>
      <c r="E12" s="38">
        <v>0</v>
      </c>
      <c r="F12" s="131">
        <f t="shared" si="0"/>
        <v>0</v>
      </c>
      <c r="G12" s="36"/>
      <c r="H12" s="37">
        <v>0</v>
      </c>
      <c r="I12" s="38">
        <f t="shared" si="1"/>
        <v>0</v>
      </c>
      <c r="J12" s="39">
        <v>0</v>
      </c>
      <c r="K12" s="57">
        <f t="shared" si="2"/>
        <v>0</v>
      </c>
      <c r="L12" s="46"/>
      <c r="P12" s="44"/>
    </row>
    <row r="13" spans="1:16" ht="14.4">
      <c r="A13" s="5"/>
      <c r="B13" s="35">
        <v>7</v>
      </c>
      <c r="C13" s="19"/>
      <c r="D13" s="34"/>
      <c r="E13" s="38">
        <v>0</v>
      </c>
      <c r="F13" s="131">
        <f t="shared" si="0"/>
        <v>0</v>
      </c>
      <c r="G13" s="36"/>
      <c r="H13" s="37">
        <v>0</v>
      </c>
      <c r="I13" s="38">
        <f t="shared" si="1"/>
        <v>0</v>
      </c>
      <c r="J13" s="39">
        <v>0</v>
      </c>
      <c r="K13" s="57">
        <f t="shared" si="2"/>
        <v>0</v>
      </c>
      <c r="L13" s="46"/>
      <c r="P13" s="44"/>
    </row>
    <row r="14" spans="1:16" ht="14.4">
      <c r="A14" s="5"/>
      <c r="B14" s="35">
        <v>8</v>
      </c>
      <c r="C14" s="19"/>
      <c r="D14" s="34"/>
      <c r="E14" s="38">
        <v>0</v>
      </c>
      <c r="F14" s="131">
        <f t="shared" si="0"/>
        <v>0</v>
      </c>
      <c r="G14" s="36"/>
      <c r="H14" s="37">
        <v>0</v>
      </c>
      <c r="I14" s="38">
        <f t="shared" si="1"/>
        <v>0</v>
      </c>
      <c r="J14" s="39">
        <v>0</v>
      </c>
      <c r="K14" s="57">
        <f t="shared" si="2"/>
        <v>0</v>
      </c>
      <c r="L14" s="46"/>
      <c r="P14" s="44"/>
    </row>
    <row r="15" spans="1:16" ht="14.4">
      <c r="A15" s="5"/>
      <c r="B15" s="35">
        <v>9</v>
      </c>
      <c r="C15" s="19"/>
      <c r="D15" s="34"/>
      <c r="E15" s="38">
        <v>0</v>
      </c>
      <c r="F15" s="131">
        <f t="shared" si="0"/>
        <v>0</v>
      </c>
      <c r="G15" s="36"/>
      <c r="H15" s="37">
        <v>0</v>
      </c>
      <c r="I15" s="38">
        <f t="shared" si="1"/>
        <v>0</v>
      </c>
      <c r="J15" s="39">
        <v>0</v>
      </c>
      <c r="K15" s="57">
        <f t="shared" si="2"/>
        <v>0</v>
      </c>
      <c r="L15" s="46"/>
      <c r="P15" s="44"/>
    </row>
    <row r="16" spans="1:16" ht="14.4">
      <c r="A16" s="5"/>
      <c r="B16" s="35">
        <v>10</v>
      </c>
      <c r="C16" s="19"/>
      <c r="D16" s="34"/>
      <c r="E16" s="38">
        <v>0</v>
      </c>
      <c r="F16" s="131">
        <f t="shared" si="0"/>
        <v>0</v>
      </c>
      <c r="G16" s="36"/>
      <c r="H16" s="37">
        <v>0</v>
      </c>
      <c r="I16" s="38">
        <f t="shared" si="1"/>
        <v>0</v>
      </c>
      <c r="J16" s="39">
        <v>0</v>
      </c>
      <c r="K16" s="57">
        <f t="shared" si="2"/>
        <v>0</v>
      </c>
      <c r="L16" s="46"/>
      <c r="P16" s="44"/>
    </row>
    <row r="17" spans="1:16" ht="14.4">
      <c r="A17" s="5"/>
      <c r="B17" s="35">
        <v>11</v>
      </c>
      <c r="C17" s="19"/>
      <c r="D17" s="34"/>
      <c r="E17" s="38">
        <v>0</v>
      </c>
      <c r="F17" s="131">
        <f t="shared" si="0"/>
        <v>0</v>
      </c>
      <c r="G17" s="36"/>
      <c r="H17" s="37">
        <v>0</v>
      </c>
      <c r="I17" s="38">
        <f t="shared" si="1"/>
        <v>0</v>
      </c>
      <c r="J17" s="39">
        <v>0</v>
      </c>
      <c r="K17" s="57">
        <f t="shared" si="2"/>
        <v>0</v>
      </c>
      <c r="L17" s="46"/>
      <c r="P17" s="44"/>
    </row>
    <row r="18" spans="1:16" ht="14.4">
      <c r="A18" s="5"/>
      <c r="B18" s="35">
        <v>12</v>
      </c>
      <c r="C18" s="19"/>
      <c r="D18" s="34"/>
      <c r="E18" s="38">
        <v>0</v>
      </c>
      <c r="F18" s="131">
        <f t="shared" si="0"/>
        <v>0</v>
      </c>
      <c r="G18" s="36"/>
      <c r="H18" s="37">
        <v>0</v>
      </c>
      <c r="I18" s="38">
        <f t="shared" si="1"/>
        <v>0</v>
      </c>
      <c r="J18" s="39">
        <v>0</v>
      </c>
      <c r="K18" s="57">
        <f t="shared" si="2"/>
        <v>0</v>
      </c>
      <c r="L18" s="46"/>
      <c r="P18" s="44"/>
    </row>
    <row r="19" spans="1:16" ht="14.4">
      <c r="A19" s="5"/>
      <c r="B19" s="35">
        <v>13</v>
      </c>
      <c r="C19" s="19"/>
      <c r="D19" s="34"/>
      <c r="E19" s="38">
        <v>0</v>
      </c>
      <c r="F19" s="131">
        <f t="shared" si="0"/>
        <v>0</v>
      </c>
      <c r="G19" s="36"/>
      <c r="H19" s="37">
        <v>0</v>
      </c>
      <c r="I19" s="38">
        <f t="shared" si="1"/>
        <v>0</v>
      </c>
      <c r="J19" s="39">
        <v>0</v>
      </c>
      <c r="K19" s="57">
        <f t="shared" si="2"/>
        <v>0</v>
      </c>
      <c r="L19" s="46"/>
      <c r="P19" s="44"/>
    </row>
    <row r="20" spans="1:16">
      <c r="B20" s="20"/>
      <c r="C20" s="23"/>
      <c r="D20" s="24"/>
      <c r="E20" s="135"/>
      <c r="F20" s="25"/>
      <c r="G20" s="26"/>
      <c r="H20" s="23"/>
      <c r="I20" s="23"/>
      <c r="J20" s="23"/>
      <c r="K20" s="24"/>
      <c r="L20" s="47"/>
    </row>
    <row r="21" spans="1:16">
      <c r="B21" s="21"/>
      <c r="C21" s="27"/>
      <c r="D21" s="166" t="s">
        <v>38</v>
      </c>
      <c r="E21" s="166"/>
      <c r="F21" s="125">
        <f>SUM(F7:F19)</f>
        <v>0</v>
      </c>
      <c r="G21" s="40" t="s">
        <v>24</v>
      </c>
      <c r="H21" s="41"/>
      <c r="I21" s="41"/>
      <c r="J21" s="42"/>
      <c r="K21" s="43">
        <f>SUM(K7:K20)</f>
        <v>0</v>
      </c>
      <c r="L21" s="48"/>
    </row>
    <row r="22" spans="1:16">
      <c r="B22" s="22"/>
      <c r="C22" s="28"/>
      <c r="D22" s="29"/>
      <c r="E22" s="136"/>
      <c r="F22" s="30"/>
      <c r="G22" s="7"/>
      <c r="H22" s="28"/>
      <c r="I22" s="31"/>
      <c r="J22" s="32"/>
      <c r="K22" s="33"/>
      <c r="L22" s="49"/>
    </row>
    <row r="23" spans="1:16">
      <c r="F23" s="2"/>
      <c r="G23" s="4"/>
      <c r="H23" s="4"/>
      <c r="I23" s="4"/>
      <c r="J23" s="8"/>
      <c r="K23" s="9"/>
      <c r="L23" s="50"/>
    </row>
    <row r="24" spans="1:16">
      <c r="F24" s="2"/>
      <c r="G24" s="4"/>
      <c r="H24" s="4"/>
      <c r="I24" s="4"/>
      <c r="J24" s="8"/>
      <c r="K24" s="9">
        <v>600000</v>
      </c>
      <c r="L24" s="50"/>
    </row>
    <row r="25" spans="1:16" ht="12.75" customHeight="1">
      <c r="K25" s="45">
        <f>+K21-K24</f>
        <v>-600000</v>
      </c>
    </row>
    <row r="28" spans="1:16" ht="15">
      <c r="J28" s="160" t="s">
        <v>30</v>
      </c>
      <c r="K28" s="161"/>
      <c r="L28" s="52">
        <f>'Daños Edificio'!P72</f>
        <v>523600</v>
      </c>
    </row>
    <row r="29" spans="1:16" ht="15">
      <c r="J29" s="162" t="s">
        <v>31</v>
      </c>
      <c r="K29" s="163"/>
      <c r="L29" s="53">
        <f>K21</f>
        <v>0</v>
      </c>
    </row>
    <row r="30" spans="1:16" ht="15.6">
      <c r="J30" s="164" t="s">
        <v>32</v>
      </c>
      <c r="K30" s="165"/>
      <c r="L30" s="54">
        <f>SUM(L28:L29)</f>
        <v>523600</v>
      </c>
    </row>
    <row r="32" spans="1:16" ht="15.6">
      <c r="J32" s="158" t="s">
        <v>33</v>
      </c>
      <c r="K32" s="158"/>
      <c r="L32" s="55">
        <f>+L30/J33</f>
        <v>16.935644550707313</v>
      </c>
    </row>
    <row r="33" spans="10:11">
      <c r="J33" s="159">
        <v>30917.040000000001</v>
      </c>
      <c r="K33" s="159"/>
    </row>
    <row r="228" ht="12.6" customHeight="1"/>
  </sheetData>
  <mergeCells count="8">
    <mergeCell ref="D4:F4"/>
    <mergeCell ref="G4:L4"/>
    <mergeCell ref="J32:K32"/>
    <mergeCell ref="J33:K33"/>
    <mergeCell ref="J28:K28"/>
    <mergeCell ref="J29:K29"/>
    <mergeCell ref="J30:K30"/>
    <mergeCell ref="D21:E2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mackarena.gonzalez@aplusajustadores.cl</cp:lastModifiedBy>
  <dcterms:created xsi:type="dcterms:W3CDTF">2012-08-01T21:18:35Z</dcterms:created>
  <dcterms:modified xsi:type="dcterms:W3CDTF">2023-07-24T16:21:17Z</dcterms:modified>
</cp:coreProperties>
</file>