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726"/>
  <workbookPr/>
  <mc:AlternateContent xmlns:mc="http://schemas.openxmlformats.org/markup-compatibility/2006">
    <mc:Choice Requires="x15">
      <x15ac:absPath xmlns:x15ac="http://schemas.microsoft.com/office/spreadsheetml/2010/11/ac" url="C:\Users\macka\Desktop\CASOS AGUAS ANDINAS\Caso N°348 MGF\"/>
    </mc:Choice>
  </mc:AlternateContent>
  <xr:revisionPtr revIDLastSave="0" documentId="13_ncr:1_{815F5DDA-F29A-4BC0-94D3-CE2533D88DC8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Edificio'!$B$4:$U$29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8" i="3" l="1"/>
  <c r="J9" i="3" l="1"/>
  <c r="J10" i="3"/>
  <c r="J11" i="3"/>
  <c r="J12" i="3"/>
  <c r="J7" i="3"/>
  <c r="Y6" i="1" l="1"/>
  <c r="AA6" i="1" s="1"/>
  <c r="Y7" i="1"/>
  <c r="AA7" i="1" s="1"/>
  <c r="Y8" i="1"/>
  <c r="AA8" i="1" s="1"/>
  <c r="Y9" i="1"/>
  <c r="AA9" i="1" s="1"/>
  <c r="Y10" i="1"/>
  <c r="AA10" i="1" s="1"/>
  <c r="Y11" i="1"/>
  <c r="AA11" i="1" s="1"/>
  <c r="Y12" i="1"/>
  <c r="AA12" i="1" s="1"/>
  <c r="Y13" i="1"/>
  <c r="AA13" i="1" s="1"/>
  <c r="Y14" i="1"/>
  <c r="AA14" i="1" s="1"/>
  <c r="Y15" i="1"/>
  <c r="AA15" i="1" s="1"/>
  <c r="Y16" i="1"/>
  <c r="AA16" i="1" s="1"/>
  <c r="Y17" i="1"/>
  <c r="AA17" i="1" s="1"/>
  <c r="Y18" i="1"/>
  <c r="AA18" i="1" s="1"/>
  <c r="Y19" i="1"/>
  <c r="AA19" i="1" s="1"/>
  <c r="Y20" i="1"/>
  <c r="AA20" i="1" s="1"/>
  <c r="Y21" i="1"/>
  <c r="AA21" i="1" s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L11" i="3"/>
  <c r="L12" i="3"/>
  <c r="Y29" i="1" l="1"/>
  <c r="AA29" i="1" s="1"/>
  <c r="Y28" i="1"/>
  <c r="AA28" i="1" s="1"/>
  <c r="Y27" i="1"/>
  <c r="AA27" i="1" s="1"/>
  <c r="Y26" i="1"/>
  <c r="AA26" i="1" s="1"/>
  <c r="Y25" i="1"/>
  <c r="AA25" i="1" s="1"/>
  <c r="Y24" i="1"/>
  <c r="AA24" i="1" s="1"/>
  <c r="Y23" i="1"/>
  <c r="AA23" i="1" s="1"/>
  <c r="Y22" i="1"/>
  <c r="AA22" i="1" s="1"/>
  <c r="Y5" i="1"/>
  <c r="AA5" i="1" s="1"/>
  <c r="AA31" i="1" l="1"/>
  <c r="AA33" i="1" s="1"/>
  <c r="AA34" i="1" l="1"/>
  <c r="AA35" i="1" s="1"/>
  <c r="M21" i="3" s="1"/>
  <c r="N25" i="1" l="1"/>
  <c r="N26" i="1"/>
  <c r="N27" i="1"/>
  <c r="N28" i="1"/>
  <c r="N29" i="1"/>
  <c r="N5" i="1"/>
  <c r="N19" i="1"/>
  <c r="N20" i="1"/>
  <c r="N21" i="1"/>
  <c r="N22" i="1"/>
  <c r="N23" i="1"/>
  <c r="N24" i="1"/>
  <c r="G14" i="3" l="1"/>
  <c r="L14" i="3"/>
  <c r="L18" i="3" s="1"/>
  <c r="M22" i="3" l="1"/>
  <c r="M23" i="3" l="1"/>
  <c r="M25" i="3" s="1"/>
</calcChain>
</file>

<file path=xl/sharedStrings.xml><?xml version="1.0" encoding="utf-8"?>
<sst xmlns="http://schemas.openxmlformats.org/spreadsheetml/2006/main" count="66" uniqueCount="52">
  <si>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</si>
  <si>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</si>
  <si>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</si>
  <si>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</si>
  <si>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</si>
  <si>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</si>
  <si>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</si>
  <si>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</si>
  <si>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</si>
  <si>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</si>
  <si>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</si>
  <si>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</si>
  <si>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</si>
  <si>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</si>
  <si>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IVA</t>
  </si>
  <si>
    <t>Gastos Generales y Utilidades 25%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</si>
  <si>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</si>
  <si>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</si>
  <si>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</si>
  <si>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</si>
  <si>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</si>
  <si>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</si>
  <si>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</si>
  <si>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</si>
  <si>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Med.</t>
  </si>
  <si>
    <t>Total</t>
  </si>
  <si>
    <t>(%)</t>
  </si>
  <si>
    <t>$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</si>
  <si>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</si>
  <si>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</si>
  <si>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</si>
  <si>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</si>
  <si>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</si>
  <si>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</si>
  <si>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</si>
  <si>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</si>
  <si>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</si>
  <si>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 xml:space="preserve">Pérdiada en UF </t>
  </si>
  <si>
    <t>Edificio</t>
  </si>
  <si>
    <t>Ajuste Reclamado</t>
  </si>
  <si>
    <t>Estufa Calefactor Eléctrico Kaltemp Wally C 1000</t>
  </si>
  <si>
    <t>https://www.falabella.com/falabella-cl/product/7245986/Estufa-Calefactor-Electrico-Kaltemp-Wally-C-1000/7245986</t>
  </si>
  <si>
    <t>Ventilador 18" 3 en 1</t>
  </si>
  <si>
    <t>Ventilador de torre digital con amplia oscilación OTF361E</t>
  </si>
  <si>
    <t>https://www.falabella.com/falabella-cl/product/112751529/Ventilador-de-torre-digital-con-amplia-oscilacion-OTF361E/112751530</t>
  </si>
  <si>
    <t>https://sodimac.falabella.com/sodimac-cl/product/110010245/Ventilador-18-3-en-1/110010248</t>
  </si>
  <si>
    <t>COLCHON ANTIESCARAS CON MOTOR COD.2691</t>
  </si>
  <si>
    <t>https://ortopedic.cl/producto/colchon-antiescaras-con-motor/</t>
  </si>
  <si>
    <t>Ropa de Invierno (mas de 30 prendas)</t>
  </si>
  <si>
    <t>Adornos navideños + Luces</t>
  </si>
  <si>
    <t>Sra. Maria Eugenia Meneses</t>
  </si>
  <si>
    <t>Arturo Prat N° 300, Santiago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</si>
</sst>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  <numFmt numFmtId="167" formatCode="#,##0.00_ ;\-#,##0.00\ "/>
  </numFmts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Neuzeit Grotesk"/>
    </font>
    <font>
      <b/>
      <sz val="10"/>
      <color theme="1" tint="0.14999847407452621"/>
      <name val="Neuzeit Grotesk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indexed="12"/>
      <name val="Neuzeit Grotesk"/>
    </font>
    <font>
      <sz val="10"/>
      <color theme="1" tint="0.14999847407452621"/>
      <name val="Neuzeit Grotesk"/>
    </font>
    <font>
      <b/>
      <sz val="10"/>
      <color theme="7"/>
      <name val="Neuzeit Grotesk"/>
    </font>
    <font>
      <i/>
      <sz val="10"/>
      <name val="Neuzeit Grotesk"/>
    </font>
    <font>
      <b/>
      <sz val="10"/>
      <color theme="4"/>
      <name val="Neuzeit Grotesk"/>
    </font>
    <font>
      <i/>
      <sz val="9"/>
      <name val="Neuzeit Grotesk"/>
    </font>
    <font>
      <u/>
      <sz val="11"/>
      <color theme="10"/>
      <name val="Calibri"/>
      <family val="2"/>
      <scheme val="minor"/>
    </font>
    <font>
      <sz val="12"/>
      <name val="Neuzeit Grotesk"/>
    </font>
    <font>
      <b/>
      <sz val="12"/>
      <color rgb="FF0000CC"/>
      <name val="Neuzeit Grotesk"/>
    </font>
    <font>
      <u/>
      <sz val="11"/>
      <name val="Calibri"/>
      <family val="2"/>
      <scheme val="minor"/>
    </font>
    <font>
      <b/>
      <sz val="11"/>
      <color theme="4"/>
      <name val="Neuzeit Grotesk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</fills>
  <borders count="20">
    <border>
      <left/>
      <right/>
      <top/>
      <bottom/>
      <diagonal/>
    </border>
    <border>
      <left style="thin">
        <color theme="1" tint="0.24994659260841701"/>
      </left>
      <right style="thin">
        <color theme="1" tint="0.24994659260841701"/>
      </right>
      <top style="thin">
        <color theme="1" tint="0.24994659260841701"/>
      </top>
      <bottom style="thin">
        <color theme="1" tint="0.24994659260841701"/>
      </bottom>
      <diagonal/>
    </border>
    <border>
      <left style="thin">
        <color theme="1" tint="0.24994659260841701"/>
      </left>
      <right style="hair">
        <color indexed="64"/>
      </right>
      <top style="thin">
        <color theme="1" tint="0.24994659260841701"/>
      </top>
      <bottom style="thin">
        <color theme="1" tint="0.24994659260841701"/>
      </bottom>
      <diagonal/>
    </border>
    <border>
      <left style="hair">
        <color indexed="64"/>
      </left>
      <right style="hair">
        <color indexed="64"/>
      </right>
      <top style="thin">
        <color theme="1" tint="0.24994659260841701"/>
      </top>
      <bottom style="thin">
        <color theme="1" tint="0.24994659260841701"/>
      </bottom>
      <diagonal/>
    </border>
    <border>
      <left style="hair">
        <color indexed="64"/>
      </left>
      <right style="thin">
        <color theme="1" tint="0.24994659260841701"/>
      </right>
      <top style="thin">
        <color theme="1" tint="0.24994659260841701"/>
      </top>
      <bottom style="thin">
        <color theme="1" tint="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15" fillId="0" borderId="0" applyNumberFormat="0" applyFill="0" applyBorder="0" applyAlignment="0" applyProtection="0"/>
  </cellStyleXfs>
  <cellXfs count="207">
    <xf numFmtId="0" fontId="0" fillId="0" borderId="0" xfId="0"/>
    <xf numFmtId="166" fontId="4" fillId="2" borderId="1" xfId="0" applyNumberFormat="1" applyFont="1" applyFill="1" applyBorder="1" applyAlignment="1">
      <alignment vertical="center" wrapText="1"/>
    </xf>
    <xf numFmtId="3" fontId="2" fillId="2" borderId="0" xfId="0" applyNumberFormat="1" applyFont="1" applyFill="1" applyBorder="1" applyAlignment="1">
      <alignment horizontal="center" vertical="center" wrapText="1"/>
    </xf>
    <xf numFmtId="166" fontId="4" fillId="2" borderId="0" xfId="0" applyNumberFormat="1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center"/>
    </xf>
    <xf numFmtId="0" fontId="7" fillId="2" borderId="0" xfId="0" applyFont="1" applyFill="1"/>
    <xf numFmtId="3" fontId="4" fillId="2" borderId="0" xfId="0" applyNumberFormat="1" applyFont="1" applyFill="1" applyBorder="1" applyAlignment="1">
      <alignment horizontal="left"/>
    </xf>
    <xf numFmtId="4" fontId="4" fillId="2" borderId="0" xfId="0" applyNumberFormat="1" applyFont="1" applyFill="1" applyBorder="1" applyAlignment="1">
      <alignment horizontal="right"/>
    </xf>
    <xf numFmtId="3" fontId="4" fillId="2" borderId="0" xfId="0" applyNumberFormat="1" applyFont="1" applyFill="1" applyBorder="1" applyAlignment="1">
      <alignment horizontal="center"/>
    </xf>
    <xf numFmtId="3" fontId="4" fillId="2" borderId="0" xfId="0" applyNumberFormat="1" applyFont="1" applyFill="1" applyBorder="1" applyAlignment="1">
      <alignment horizontal="right"/>
    </xf>
    <xf numFmtId="4" fontId="8" fillId="2" borderId="0" xfId="0" applyNumberFormat="1" applyFont="1" applyFill="1" applyBorder="1" applyAlignment="1">
      <alignment horizontal="right"/>
    </xf>
    <xf numFmtId="3" fontId="8" fillId="2" borderId="0" xfId="0" applyNumberFormat="1" applyFont="1" applyFill="1" applyBorder="1" applyAlignment="1">
      <alignment horizontal="right"/>
    </xf>
    <xf numFmtId="3" fontId="4" fillId="2" borderId="0" xfId="0" applyNumberFormat="1" applyFont="1" applyFill="1" applyBorder="1"/>
    <xf numFmtId="3" fontId="9" fillId="2" borderId="0" xfId="0" applyNumberFormat="1" applyFont="1" applyFill="1" applyBorder="1" applyAlignment="1">
      <alignment horizontal="center"/>
    </xf>
    <xf numFmtId="3" fontId="8" fillId="2" borderId="0" xfId="0" applyNumberFormat="1" applyFont="1" applyFill="1" applyBorder="1"/>
    <xf numFmtId="3" fontId="8" fillId="0" borderId="0" xfId="0" applyNumberFormat="1" applyFont="1" applyFill="1" applyBorder="1"/>
    <xf numFmtId="3" fontId="4" fillId="0" borderId="0" xfId="0" applyNumberFormat="1" applyFont="1" applyFill="1" applyBorder="1"/>
    <xf numFmtId="3" fontId="3" fillId="2" borderId="0" xfId="0" applyNumberFormat="1" applyFont="1" applyFill="1" applyBorder="1" applyAlignment="1">
      <alignment horizontal="center"/>
    </xf>
    <xf numFmtId="0" fontId="10" fillId="2" borderId="0" xfId="0" applyFont="1" applyFill="1"/>
    <xf numFmtId="3" fontId="10" fillId="2" borderId="0" xfId="0" applyNumberFormat="1" applyFont="1" applyFill="1" applyBorder="1" applyAlignment="1">
      <alignment horizontal="left" wrapText="1"/>
    </xf>
    <xf numFmtId="2" fontId="3" fillId="2" borderId="0" xfId="0" applyNumberFormat="1" applyFont="1" applyFill="1" applyBorder="1" applyAlignment="1">
      <alignment horizontal="center"/>
    </xf>
    <xf numFmtId="164" fontId="3" fillId="2" borderId="0" xfId="0" applyNumberFormat="1" applyFont="1" applyFill="1" applyBorder="1" applyAlignment="1">
      <alignment horizontal="center"/>
    </xf>
    <xf numFmtId="165" fontId="3" fillId="2" borderId="0" xfId="0" applyNumberFormat="1" applyFont="1" applyFill="1" applyBorder="1" applyAlignment="1">
      <alignment horizontal="center"/>
    </xf>
    <xf numFmtId="165" fontId="8" fillId="2" borderId="0" xfId="0" applyNumberFormat="1" applyFont="1" applyFill="1" applyBorder="1" applyAlignment="1">
      <alignment horizontal="center"/>
    </xf>
    <xf numFmtId="3" fontId="3" fillId="2" borderId="0" xfId="0" applyNumberFormat="1" applyFont="1" applyFill="1" applyBorder="1"/>
    <xf numFmtId="3" fontId="10" fillId="2" borderId="0" xfId="0" applyNumberFormat="1" applyFont="1" applyFill="1" applyBorder="1"/>
    <xf numFmtId="3" fontId="4" fillId="2" borderId="0" xfId="0" applyNumberFormat="1" applyFont="1" applyFill="1" applyBorder="1" applyAlignment="1">
      <alignment horizontal="left" wrapText="1"/>
    </xf>
    <xf numFmtId="2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 wrapText="1"/>
    </xf>
    <xf numFmtId="3" fontId="4" fillId="2" borderId="0" xfId="0" applyNumberFormat="1" applyFont="1" applyFill="1" applyBorder="1" applyAlignment="1">
      <alignment horizontal="center" vertical="center" wrapText="1"/>
    </xf>
    <xf numFmtId="9" fontId="5" fillId="2" borderId="0" xfId="1" applyNumberFormat="1" applyFont="1" applyFill="1" applyBorder="1" applyAlignment="1">
      <alignment horizontal="center" vertical="center" wrapText="1"/>
    </xf>
    <xf numFmtId="3" fontId="8" fillId="2" borderId="0" xfId="0" applyNumberFormat="1" applyFont="1" applyFill="1" applyBorder="1" applyAlignment="1">
      <alignment vertical="center" wrapText="1"/>
    </xf>
    <xf numFmtId="0" fontId="6" fillId="2" borderId="0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/>
    </xf>
    <xf numFmtId="2" fontId="4" fillId="2" borderId="0" xfId="0" applyNumberFormat="1" applyFont="1" applyFill="1" applyBorder="1" applyAlignment="1">
      <alignment horizontal="center" vertical="center" wrapText="1"/>
    </xf>
    <xf numFmtId="0" fontId="4" fillId="2" borderId="0" xfId="0" applyNumberFormat="1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vertical="center" wrapText="1"/>
    </xf>
    <xf numFmtId="3" fontId="5" fillId="2" borderId="0" xfId="0" applyNumberFormat="1" applyFont="1" applyFill="1" applyBorder="1" applyAlignment="1">
      <alignment horizontal="center" vertical="center" wrapText="1"/>
    </xf>
    <xf numFmtId="0" fontId="11" fillId="2" borderId="0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/>
    </xf>
    <xf numFmtId="166" fontId="8" fillId="2" borderId="0" xfId="0" applyNumberFormat="1" applyFont="1" applyFill="1" applyBorder="1" applyAlignment="1">
      <alignment vertical="center" wrapText="1"/>
    </xf>
    <xf numFmtId="166" fontId="3" fillId="3" borderId="0" xfId="0" applyNumberFormat="1" applyFont="1" applyFill="1" applyBorder="1" applyAlignment="1">
      <alignment vertical="center" wrapText="1"/>
    </xf>
    <xf numFmtId="3" fontId="8" fillId="3" borderId="0" xfId="0" applyNumberFormat="1" applyFont="1" applyFill="1" applyBorder="1" applyAlignment="1">
      <alignment vertical="center" wrapText="1"/>
    </xf>
    <xf numFmtId="0" fontId="6" fillId="3" borderId="0" xfId="0" applyFont="1" applyFill="1" applyBorder="1" applyAlignment="1">
      <alignment horizontal="center" vertical="center" wrapText="1"/>
    </xf>
    <xf numFmtId="166" fontId="6" fillId="3" borderId="0" xfId="0" applyNumberFormat="1" applyFont="1" applyFill="1" applyBorder="1" applyAlignment="1">
      <alignment vertical="center" wrapText="1"/>
    </xf>
    <xf numFmtId="166" fontId="3" fillId="2" borderId="0" xfId="0" applyNumberFormat="1" applyFont="1" applyFill="1" applyBorder="1" applyAlignment="1">
      <alignment vertical="center" wrapText="1"/>
    </xf>
    <xf numFmtId="166" fontId="6" fillId="2" borderId="0" xfId="0" applyNumberFormat="1" applyFont="1" applyFill="1" applyBorder="1" applyAlignment="1">
      <alignment vertical="center" wrapText="1"/>
    </xf>
    <xf numFmtId="7" fontId="14" fillId="2" borderId="0" xfId="2" applyNumberFormat="1" applyFont="1" applyFill="1" applyBorder="1" applyAlignment="1">
      <alignment vertical="center" wrapText="1"/>
    </xf>
    <xf numFmtId="166" fontId="13" fillId="3" borderId="0" xfId="0" applyNumberFormat="1" applyFont="1" applyFill="1" applyBorder="1" applyAlignment="1">
      <alignment vertical="center" wrapText="1"/>
    </xf>
    <xf numFmtId="3" fontId="13" fillId="3" borderId="0" xfId="0" applyNumberFormat="1" applyFont="1" applyFill="1" applyBorder="1" applyAlignment="1">
      <alignment vertical="center" wrapText="1"/>
    </xf>
    <xf numFmtId="166" fontId="3" fillId="3" borderId="7" xfId="0" applyNumberFormat="1" applyFont="1" applyFill="1" applyBorder="1" applyAlignment="1">
      <alignment vertical="center" wrapText="1"/>
    </xf>
    <xf numFmtId="3" fontId="8" fillId="3" borderId="7" xfId="0" applyNumberFormat="1" applyFont="1" applyFill="1" applyBorder="1" applyAlignment="1">
      <alignment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vertical="center" wrapText="1"/>
    </xf>
    <xf numFmtId="0" fontId="8" fillId="3" borderId="10" xfId="0" applyFont="1" applyFill="1" applyBorder="1" applyAlignment="1">
      <alignment vertical="center" wrapText="1"/>
    </xf>
    <xf numFmtId="7" fontId="14" fillId="3" borderId="12" xfId="2" applyNumberFormat="1" applyFont="1" applyFill="1" applyBorder="1" applyAlignment="1">
      <alignment vertical="center" wrapText="1"/>
    </xf>
    <xf numFmtId="7" fontId="12" fillId="3" borderId="12" xfId="2" applyNumberFormat="1" applyFont="1" applyFill="1" applyBorder="1" applyAlignment="1">
      <alignment vertical="center" wrapText="1"/>
    </xf>
    <xf numFmtId="0" fontId="6" fillId="3" borderId="12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vertical="center" wrapText="1"/>
    </xf>
    <xf numFmtId="2" fontId="4" fillId="2" borderId="5" xfId="0" applyNumberFormat="1" applyFont="1" applyFill="1" applyBorder="1" applyAlignment="1">
      <alignment horizontal="center" vertical="center" wrapText="1"/>
    </xf>
    <xf numFmtId="0" fontId="4" fillId="2" borderId="5" xfId="0" applyNumberFormat="1" applyFont="1" applyFill="1" applyBorder="1" applyAlignment="1">
      <alignment horizontal="center" vertical="center" wrapText="1"/>
    </xf>
    <xf numFmtId="166" fontId="4" fillId="2" borderId="5" xfId="0" applyNumberFormat="1" applyFont="1" applyFill="1" applyBorder="1" applyAlignment="1">
      <alignment vertical="center" wrapText="1"/>
    </xf>
    <xf numFmtId="0" fontId="11" fillId="2" borderId="14" xfId="0" applyFont="1" applyFill="1" applyBorder="1" applyAlignment="1">
      <alignment horizontal="center" vertical="center" wrapText="1"/>
    </xf>
    <xf numFmtId="0" fontId="8" fillId="2" borderId="16" xfId="0" applyFont="1" applyFill="1" applyBorder="1" applyAlignment="1">
      <alignment vertical="center" wrapText="1"/>
    </xf>
    <xf numFmtId="0" fontId="4" fillId="2" borderId="0" xfId="0" applyFont="1" applyFill="1"/>
    <xf numFmtId="0" fontId="8" fillId="2" borderId="0" xfId="0" applyFont="1" applyFill="1"/>
    <xf numFmtId="14" fontId="4" fillId="2" borderId="0" xfId="0" applyNumberFormat="1" applyFont="1" applyFill="1"/>
    <xf numFmtId="3" fontId="4" fillId="2" borderId="0" xfId="0" applyNumberFormat="1" applyFont="1" applyFill="1"/>
    <xf numFmtId="0" fontId="8" fillId="3" borderId="9" xfId="0" applyFont="1" applyFill="1" applyBorder="1" applyAlignment="1"/>
    <xf numFmtId="0" fontId="8" fillId="3" borderId="11" xfId="0" applyFont="1" applyFill="1" applyBorder="1" applyAlignment="1"/>
    <xf numFmtId="0" fontId="8" fillId="2" borderId="0" xfId="0" applyFont="1" applyFill="1" applyBorder="1"/>
    <xf numFmtId="0" fontId="8" fillId="2" borderId="0" xfId="0" applyFont="1" applyFill="1" applyBorder="1" applyAlignment="1">
      <alignment horizontal="right"/>
    </xf>
    <xf numFmtId="4" fontId="8" fillId="2" borderId="0" xfId="0" applyNumberFormat="1" applyFont="1" applyFill="1" applyBorder="1"/>
    <xf numFmtId="0" fontId="8" fillId="3" borderId="5" xfId="0" applyFont="1" applyFill="1" applyBorder="1" applyAlignment="1">
      <alignment horizontal="center"/>
    </xf>
    <xf numFmtId="0" fontId="8" fillId="3" borderId="6" xfId="0" applyFont="1" applyFill="1" applyBorder="1" applyAlignment="1">
      <alignment horizontal="center"/>
    </xf>
    <xf numFmtId="0" fontId="8" fillId="3" borderId="7" xfId="0" applyFont="1" applyFill="1" applyBorder="1" applyAlignment="1">
      <alignment horizontal="center"/>
    </xf>
    <xf numFmtId="0" fontId="8" fillId="3" borderId="8" xfId="0" applyFont="1" applyFill="1" applyBorder="1" applyAlignment="1">
      <alignment horizontal="center"/>
    </xf>
    <xf numFmtId="0" fontId="8" fillId="3" borderId="11" xfId="0" applyFont="1" applyFill="1" applyBorder="1" applyAlignment="1">
      <alignment horizontal="center"/>
    </xf>
    <xf numFmtId="0" fontId="8" fillId="3" borderId="12" xfId="0" applyFont="1" applyFill="1" applyBorder="1" applyAlignment="1">
      <alignment horizontal="center"/>
    </xf>
    <xf numFmtId="0" fontId="8" fillId="3" borderId="13" xfId="0" applyFont="1" applyFill="1" applyBorder="1" applyAlignment="1">
      <alignment horizontal="center"/>
    </xf>
    <xf numFmtId="0" fontId="8" fillId="3" borderId="18" xfId="0" applyFont="1" applyFill="1" applyBorder="1" applyAlignment="1">
      <alignment horizontal="center"/>
    </xf>
    <xf numFmtId="0" fontId="8" fillId="3" borderId="17" xfId="0" applyFont="1" applyFill="1" applyBorder="1" applyAlignment="1">
      <alignment horizontal="center"/>
    </xf>
    <xf numFmtId="3" fontId="4" fillId="2" borderId="19" xfId="0" applyNumberFormat="1" applyFont="1" applyFill="1" applyBorder="1"/>
    <xf numFmtId="0" fontId="4" fillId="3" borderId="6" xfId="0" applyFont="1" applyFill="1" applyBorder="1"/>
    <xf numFmtId="0" fontId="4" fillId="3" borderId="9" xfId="0" applyFont="1" applyFill="1" applyBorder="1"/>
    <xf numFmtId="0" fontId="4" fillId="3" borderId="11" xfId="0" applyFont="1" applyFill="1" applyBorder="1"/>
    <xf numFmtId="0" fontId="8" fillId="3" borderId="7" xfId="0" applyFont="1" applyFill="1" applyBorder="1"/>
    <xf numFmtId="3" fontId="8" fillId="3" borderId="7" xfId="0" applyNumberFormat="1" applyFont="1" applyFill="1" applyBorder="1"/>
    <xf numFmtId="3" fontId="8" fillId="3" borderId="8" xfId="0" applyNumberFormat="1" applyFont="1" applyFill="1" applyBorder="1"/>
    <xf numFmtId="0" fontId="8" fillId="3" borderId="6" xfId="0" applyFont="1" applyFill="1" applyBorder="1"/>
    <xf numFmtId="0" fontId="8" fillId="3" borderId="0" xfId="0" applyFont="1" applyFill="1" applyBorder="1"/>
    <xf numFmtId="3" fontId="8" fillId="3" borderId="0" xfId="0" applyNumberFormat="1" applyFont="1" applyFill="1" applyBorder="1"/>
    <xf numFmtId="3" fontId="8" fillId="3" borderId="0" xfId="0" applyNumberFormat="1" applyFont="1" applyFill="1" applyBorder="1" applyAlignment="1">
      <alignment horizontal="right"/>
    </xf>
    <xf numFmtId="3" fontId="8" fillId="3" borderId="10" xfId="0" applyNumberFormat="1" applyFont="1" applyFill="1" applyBorder="1"/>
    <xf numFmtId="0" fontId="8" fillId="3" borderId="12" xfId="0" applyFont="1" applyFill="1" applyBorder="1"/>
    <xf numFmtId="3" fontId="8" fillId="3" borderId="12" xfId="0" applyNumberFormat="1" applyFont="1" applyFill="1" applyBorder="1"/>
    <xf numFmtId="3" fontId="8" fillId="3" borderId="13" xfId="0" applyNumberFormat="1" applyFont="1" applyFill="1" applyBorder="1"/>
    <xf numFmtId="0" fontId="8" fillId="3" borderId="11" xfId="0" applyFont="1" applyFill="1" applyBorder="1"/>
    <xf numFmtId="9" fontId="8" fillId="3" borderId="12" xfId="1" applyFont="1" applyFill="1" applyBorder="1"/>
    <xf numFmtId="0" fontId="8" fillId="3" borderId="12" xfId="0" applyFont="1" applyFill="1" applyBorder="1" applyAlignment="1">
      <alignment horizontal="right"/>
    </xf>
    <xf numFmtId="4" fontId="8" fillId="3" borderId="12" xfId="0" applyNumberFormat="1" applyFont="1" applyFill="1" applyBorder="1"/>
    <xf numFmtId="3" fontId="4" fillId="2" borderId="9" xfId="0" applyNumberFormat="1" applyFont="1" applyFill="1" applyBorder="1" applyAlignment="1">
      <alignment horizontal="center"/>
    </xf>
    <xf numFmtId="3" fontId="4" fillId="2" borderId="10" xfId="0" applyNumberFormat="1" applyFont="1" applyFill="1" applyBorder="1" applyAlignment="1">
      <alignment horizontal="center"/>
    </xf>
    <xf numFmtId="0" fontId="8" fillId="3" borderId="19" xfId="0" applyFont="1" applyFill="1" applyBorder="1" applyAlignment="1"/>
    <xf numFmtId="0" fontId="8" fillId="3" borderId="17" xfId="0" applyFont="1" applyFill="1" applyBorder="1" applyAlignment="1"/>
    <xf numFmtId="0" fontId="4" fillId="2" borderId="19" xfId="0" applyFont="1" applyFill="1" applyBorder="1" applyAlignment="1">
      <alignment horizontal="center"/>
    </xf>
    <xf numFmtId="3" fontId="4" fillId="2" borderId="19" xfId="0" applyNumberFormat="1" applyFont="1" applyFill="1" applyBorder="1" applyAlignment="1">
      <alignment horizontal="center"/>
    </xf>
    <xf numFmtId="42" fontId="4" fillId="2" borderId="19" xfId="2" applyFont="1" applyFill="1" applyBorder="1" applyAlignment="1">
      <alignment horizontal="right"/>
    </xf>
    <xf numFmtId="42" fontId="4" fillId="2" borderId="19" xfId="2" applyFont="1" applyFill="1" applyBorder="1" applyAlignment="1">
      <alignment horizontal="center"/>
    </xf>
    <xf numFmtId="9" fontId="5" fillId="2" borderId="19" xfId="1" applyFont="1" applyFill="1" applyBorder="1" applyAlignment="1">
      <alignment horizontal="center"/>
    </xf>
    <xf numFmtId="0" fontId="13" fillId="3" borderId="9" xfId="0" applyFont="1" applyFill="1" applyBorder="1"/>
    <xf numFmtId="0" fontId="13" fillId="3" borderId="0" xfId="0" applyFont="1" applyFill="1" applyBorder="1"/>
    <xf numFmtId="0" fontId="13" fillId="3" borderId="0" xfId="0" applyFont="1" applyFill="1" applyBorder="1" applyAlignment="1">
      <alignment horizontal="right"/>
    </xf>
    <xf numFmtId="42" fontId="13" fillId="3" borderId="0" xfId="2" applyFont="1" applyFill="1" applyBorder="1"/>
    <xf numFmtId="0" fontId="18" fillId="2" borderId="0" xfId="3" applyFont="1" applyFill="1"/>
    <xf numFmtId="4" fontId="4" fillId="2" borderId="0" xfId="0" applyNumberFormat="1" applyFont="1" applyFill="1"/>
    <xf numFmtId="0" fontId="3" fillId="2" borderId="0" xfId="0" applyFont="1" applyFill="1" applyBorder="1" applyAlignment="1">
      <alignment horizontal="center"/>
    </xf>
    <xf numFmtId="0" fontId="6" fillId="2" borderId="15" xfId="0" applyFont="1" applyFill="1" applyBorder="1" applyAlignment="1">
      <alignment horizontal="center" vertical="center" wrapText="1"/>
    </xf>
    <xf numFmtId="42" fontId="4" fillId="2" borderId="5" xfId="0" applyNumberFormat="1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center"/>
    </xf>
    <xf numFmtId="0" fontId="6" fillId="2" borderId="14" xfId="0" applyFont="1" applyFill="1" applyBorder="1" applyAlignment="1">
      <alignment horizontal="center" vertical="center" wrapText="1"/>
    </xf>
    <xf numFmtId="0" fontId="6" fillId="2" borderId="19" xfId="0" applyFont="1" applyFill="1" applyBorder="1" applyAlignment="1">
      <alignment horizontal="center"/>
    </xf>
    <xf numFmtId="0" fontId="4" fillId="3" borderId="8" xfId="0" applyFont="1" applyFill="1" applyBorder="1" applyAlignment="1">
      <alignment horizontal="center"/>
    </xf>
    <xf numFmtId="0" fontId="4" fillId="3" borderId="10" xfId="0" applyFont="1" applyFill="1" applyBorder="1" applyAlignment="1">
      <alignment horizontal="center"/>
    </xf>
    <xf numFmtId="0" fontId="4" fillId="3" borderId="13" xfId="0" applyFont="1" applyFill="1" applyBorder="1" applyAlignment="1">
      <alignment horizontal="center"/>
    </xf>
    <xf numFmtId="0" fontId="8" fillId="2" borderId="0" xfId="0" applyFont="1" applyFill="1" applyBorder="1" applyAlignment="1">
      <alignment horizontal="center"/>
    </xf>
    <xf numFmtId="0" fontId="4" fillId="2" borderId="0" xfId="0" applyFont="1" applyFill="1" applyAlignment="1">
      <alignment horizontal="center"/>
    </xf>
    <xf numFmtId="42" fontId="16" fillId="2" borderId="8" xfId="2" applyFont="1" applyFill="1" applyBorder="1" applyAlignment="1">
      <alignment horizontal="center"/>
    </xf>
    <xf numFmtId="42" fontId="16" fillId="2" borderId="10" xfId="0" applyNumberFormat="1" applyFont="1" applyFill="1" applyBorder="1" applyAlignment="1">
      <alignment horizontal="center"/>
    </xf>
    <xf numFmtId="42" fontId="17" fillId="3" borderId="16" xfId="2" applyFont="1" applyFill="1" applyBorder="1" applyAlignment="1">
      <alignment horizontal="center"/>
    </xf>
    <xf numFmtId="2" fontId="17" fillId="3" borderId="0" xfId="0" applyNumberFormat="1" applyFont="1" applyFill="1" applyAlignment="1">
      <alignment horizontal="center"/>
    </xf>
    <xf numFmtId="42" fontId="5" fillId="2" borderId="5" xfId="0" applyNumberFormat="1" applyFont="1" applyFill="1" applyBorder="1" applyAlignment="1">
      <alignment vertical="center" wrapText="1"/>
    </xf>
    <xf numFmtId="0" fontId="7" fillId="2" borderId="0" xfId="0" applyFont="1" applyFill="1" applyBorder="1"/>
    <xf numFmtId="0" fontId="11" fillId="2" borderId="11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7" fillId="2" borderId="0" xfId="0" applyFont="1" applyFill="1" applyAlignment="1"/>
    <xf numFmtId="42" fontId="5" fillId="2" borderId="5" xfId="0" applyNumberFormat="1" applyFont="1" applyFill="1" applyBorder="1" applyAlignment="1">
      <alignment vertical="center"/>
    </xf>
    <xf numFmtId="0" fontId="6" fillId="2" borderId="15" xfId="0" applyFont="1" applyFill="1" applyBorder="1" applyAlignment="1">
      <alignment horizontal="center" vertical="center"/>
    </xf>
    <xf numFmtId="3" fontId="8" fillId="2" borderId="0" xfId="0" applyNumberFormat="1" applyFont="1" applyFill="1" applyBorder="1" applyAlignment="1">
      <alignment horizontal="center" vertical="center"/>
    </xf>
    <xf numFmtId="0" fontId="7" fillId="2" borderId="0" xfId="0" applyFont="1" applyFill="1" applyAlignment="1">
      <alignment vertical="center"/>
    </xf>
    <xf numFmtId="3" fontId="4" fillId="2" borderId="0" xfId="0" applyNumberFormat="1" applyFont="1" applyFill="1" applyBorder="1" applyAlignment="1">
      <alignment horizontal="left" vertical="center"/>
    </xf>
    <xf numFmtId="2" fontId="5" fillId="2" borderId="5" xfId="0" applyNumberFormat="1" applyFont="1" applyFill="1" applyBorder="1" applyAlignment="1">
      <alignment horizontal="center" vertical="center"/>
    </xf>
    <xf numFmtId="0" fontId="5" fillId="2" borderId="5" xfId="0" applyNumberFormat="1" applyFont="1" applyFill="1" applyBorder="1" applyAlignment="1">
      <alignment horizontal="center" vertical="center"/>
    </xf>
    <xf numFmtId="3" fontId="6" fillId="2" borderId="0" xfId="0" applyNumberFormat="1" applyFont="1" applyFill="1" applyBorder="1" applyAlignment="1">
      <alignment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vertical="center"/>
    </xf>
    <xf numFmtId="2" fontId="5" fillId="2" borderId="5" xfId="0" applyNumberFormat="1" applyFont="1" applyFill="1" applyBorder="1" applyAlignment="1">
      <alignment horizontal="center" vertical="center" wrapText="1"/>
    </xf>
    <xf numFmtId="0" fontId="5" fillId="2" borderId="5" xfId="0" applyNumberFormat="1" applyFont="1" applyFill="1" applyBorder="1" applyAlignment="1">
      <alignment horizontal="center" vertical="center" wrapText="1"/>
    </xf>
    <xf numFmtId="3" fontId="6" fillId="2" borderId="0" xfId="0" applyNumberFormat="1" applyFont="1" applyFill="1" applyBorder="1" applyAlignment="1">
      <alignment vertical="center" wrapText="1"/>
    </xf>
    <xf numFmtId="0" fontId="6" fillId="2" borderId="0" xfId="0" applyFont="1" applyFill="1" applyBorder="1" applyAlignment="1">
      <alignment vertical="center" wrapText="1"/>
    </xf>
    <xf numFmtId="3" fontId="3" fillId="3" borderId="5" xfId="0" applyNumberFormat="1" applyFont="1" applyFill="1" applyBorder="1" applyAlignment="1">
      <alignment horizontal="center" vertical="center"/>
    </xf>
    <xf numFmtId="0" fontId="13" fillId="2" borderId="0" xfId="0" applyFont="1" applyFill="1" applyBorder="1" applyAlignment="1">
      <alignment vertical="center" wrapText="1"/>
    </xf>
    <xf numFmtId="0" fontId="3" fillId="2" borderId="0" xfId="0" applyFont="1" applyFill="1" applyBorder="1" applyAlignment="1">
      <alignment vertical="center" wrapText="1"/>
    </xf>
    <xf numFmtId="3" fontId="4" fillId="2" borderId="5" xfId="0" applyNumberFormat="1" applyFont="1" applyFill="1" applyBorder="1" applyAlignment="1">
      <alignment vertical="center" wrapText="1"/>
    </xf>
    <xf numFmtId="0" fontId="8" fillId="2" borderId="0" xfId="0" applyFont="1" applyFill="1" applyBorder="1" applyAlignment="1">
      <alignment horizontal="right" vertical="center" wrapText="1"/>
    </xf>
    <xf numFmtId="42" fontId="5" fillId="2" borderId="0" xfId="2" applyFont="1" applyFill="1" applyBorder="1" applyAlignment="1">
      <alignment horizontal="center"/>
    </xf>
    <xf numFmtId="3" fontId="4" fillId="2" borderId="5" xfId="0" applyNumberFormat="1" applyFont="1" applyFill="1" applyBorder="1" applyAlignment="1">
      <alignment vertical="center"/>
    </xf>
    <xf numFmtId="2" fontId="4" fillId="2" borderId="1" xfId="0" applyNumberFormat="1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/>
    </xf>
    <xf numFmtId="166" fontId="4" fillId="2" borderId="1" xfId="0" applyNumberFormat="1" applyFont="1" applyFill="1" applyBorder="1" applyAlignment="1">
      <alignment vertical="center"/>
    </xf>
    <xf numFmtId="3" fontId="4" fillId="2" borderId="0" xfId="0" applyNumberFormat="1" applyFont="1" applyFill="1" applyBorder="1" applyAlignment="1">
      <alignment horizontal="center" vertical="center"/>
    </xf>
    <xf numFmtId="2" fontId="4" fillId="2" borderId="5" xfId="0" applyNumberFormat="1" applyFont="1" applyFill="1" applyBorder="1" applyAlignment="1">
      <alignment horizontal="center" vertical="center"/>
    </xf>
    <xf numFmtId="0" fontId="4" fillId="2" borderId="5" xfId="0" applyNumberFormat="1" applyFont="1" applyFill="1" applyBorder="1" applyAlignment="1">
      <alignment horizontal="center" vertical="center"/>
    </xf>
    <xf numFmtId="42" fontId="4" fillId="2" borderId="5" xfId="0" applyNumberFormat="1" applyFont="1" applyFill="1" applyBorder="1" applyAlignment="1">
      <alignment vertical="center"/>
    </xf>
    <xf numFmtId="166" fontId="4" fillId="2" borderId="5" xfId="0" applyNumberFormat="1" applyFont="1" applyFill="1" applyBorder="1" applyAlignment="1">
      <alignment vertical="center"/>
    </xf>
    <xf numFmtId="3" fontId="4" fillId="2" borderId="5" xfId="0" applyNumberFormat="1" applyFont="1" applyFill="1" applyBorder="1" applyAlignment="1">
      <alignment horizontal="left" vertical="center" wrapText="1"/>
    </xf>
    <xf numFmtId="0" fontId="4" fillId="3" borderId="5" xfId="0" applyFont="1" applyFill="1" applyBorder="1" applyAlignment="1">
      <alignment horizontal="center" vertical="center"/>
    </xf>
    <xf numFmtId="0" fontId="4" fillId="2" borderId="0" xfId="0" applyFont="1" applyFill="1" applyAlignment="1">
      <alignment vertical="center"/>
    </xf>
    <xf numFmtId="0" fontId="3" fillId="3" borderId="5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6" fillId="2" borderId="15" xfId="0" applyFont="1" applyFill="1" applyBorder="1" applyAlignment="1">
      <alignment horizontal="center" vertical="center" wrapText="1"/>
    </xf>
    <xf numFmtId="3" fontId="4" fillId="2" borderId="19" xfId="0" applyNumberFormat="1" applyFont="1" applyFill="1" applyBorder="1" applyAlignment="1">
      <alignment wrapText="1"/>
    </xf>
    <xf numFmtId="3" fontId="3" fillId="3" borderId="5" xfId="0" applyNumberFormat="1" applyFont="1" applyFill="1" applyBorder="1" applyAlignment="1">
      <alignment horizontal="center"/>
    </xf>
    <xf numFmtId="0" fontId="3" fillId="3" borderId="5" xfId="0" applyFont="1" applyFill="1" applyBorder="1" applyAlignment="1">
      <alignment horizontal="center"/>
    </xf>
    <xf numFmtId="0" fontId="3" fillId="2" borderId="12" xfId="0" applyFont="1" applyFill="1" applyBorder="1" applyAlignment="1">
      <alignment horizontal="center"/>
    </xf>
    <xf numFmtId="3" fontId="3" fillId="3" borderId="2" xfId="0" applyNumberFormat="1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2" fontId="8" fillId="2" borderId="0" xfId="0" applyNumberFormat="1" applyFont="1" applyFill="1" applyBorder="1" applyAlignment="1">
      <alignment horizontal="right" vertical="center" wrapText="1"/>
    </xf>
    <xf numFmtId="2" fontId="6" fillId="2" borderId="0" xfId="0" applyNumberFormat="1" applyFont="1" applyFill="1" applyBorder="1" applyAlignment="1">
      <alignment horizontal="right" vertical="center" wrapText="1"/>
    </xf>
    <xf numFmtId="4" fontId="14" fillId="2" borderId="0" xfId="0" applyNumberFormat="1" applyFont="1" applyFill="1" applyBorder="1" applyAlignment="1">
      <alignment horizontal="right"/>
    </xf>
    <xf numFmtId="2" fontId="13" fillId="3" borderId="9" xfId="0" applyNumberFormat="1" applyFont="1" applyFill="1" applyBorder="1" applyAlignment="1">
      <alignment horizontal="right" vertical="center" wrapText="1"/>
    </xf>
    <xf numFmtId="2" fontId="13" fillId="3" borderId="0" xfId="0" applyNumberFormat="1" applyFont="1" applyFill="1" applyBorder="1" applyAlignment="1">
      <alignment horizontal="right" vertical="center" wrapText="1"/>
    </xf>
    <xf numFmtId="4" fontId="14" fillId="3" borderId="11" xfId="0" applyNumberFormat="1" applyFont="1" applyFill="1" applyBorder="1" applyAlignment="1">
      <alignment horizontal="right"/>
    </xf>
    <xf numFmtId="4" fontId="14" fillId="3" borderId="12" xfId="0" applyNumberFormat="1" applyFont="1" applyFill="1" applyBorder="1" applyAlignment="1">
      <alignment horizontal="right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2" fontId="8" fillId="3" borderId="6" xfId="0" applyNumberFormat="1" applyFont="1" applyFill="1" applyBorder="1" applyAlignment="1">
      <alignment horizontal="right" vertical="center" wrapText="1"/>
    </xf>
    <xf numFmtId="2" fontId="8" fillId="3" borderId="7" xfId="0" applyNumberFormat="1" applyFont="1" applyFill="1" applyBorder="1" applyAlignment="1">
      <alignment horizontal="right" vertical="center" wrapText="1"/>
    </xf>
    <xf numFmtId="2" fontId="8" fillId="3" borderId="9" xfId="0" applyNumberFormat="1" applyFont="1" applyFill="1" applyBorder="1" applyAlignment="1">
      <alignment horizontal="right" vertical="center" wrapText="1"/>
    </xf>
    <xf numFmtId="2" fontId="8" fillId="3" borderId="0" xfId="0" applyNumberFormat="1" applyFont="1" applyFill="1" applyBorder="1" applyAlignment="1">
      <alignment horizontal="right" vertical="center" wrapText="1"/>
    </xf>
    <xf numFmtId="2" fontId="6" fillId="3" borderId="9" xfId="0" applyNumberFormat="1" applyFont="1" applyFill="1" applyBorder="1" applyAlignment="1">
      <alignment horizontal="right" vertical="center" wrapText="1"/>
    </xf>
    <xf numFmtId="2" fontId="6" fillId="3" borderId="0" xfId="0" applyNumberFormat="1" applyFont="1" applyFill="1" applyBorder="1" applyAlignment="1">
      <alignment horizontal="right" vertical="center" wrapText="1"/>
    </xf>
    <xf numFmtId="0" fontId="6" fillId="2" borderId="0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/>
    </xf>
    <xf numFmtId="0" fontId="17" fillId="3" borderId="0" xfId="0" applyFont="1" applyFill="1" applyAlignment="1">
      <alignment horizontal="left"/>
    </xf>
    <xf numFmtId="167" fontId="4" fillId="2" borderId="0" xfId="2" applyNumberFormat="1" applyFont="1" applyFill="1" applyAlignment="1">
      <alignment horizontal="left"/>
    </xf>
    <xf numFmtId="0" fontId="16" fillId="2" borderId="6" xfId="0" applyFont="1" applyFill="1" applyBorder="1" applyAlignment="1">
      <alignment horizontal="left"/>
    </xf>
    <xf numFmtId="0" fontId="16" fillId="2" borderId="7" xfId="0" applyFont="1" applyFill="1" applyBorder="1" applyAlignment="1">
      <alignment horizontal="left"/>
    </xf>
    <xf numFmtId="0" fontId="16" fillId="2" borderId="9" xfId="0" applyFont="1" applyFill="1" applyBorder="1" applyAlignment="1">
      <alignment horizontal="left"/>
    </xf>
    <xf numFmtId="0" fontId="16" fillId="2" borderId="0" xfId="0" applyFont="1" applyFill="1" applyBorder="1" applyAlignment="1">
      <alignment horizontal="left"/>
    </xf>
    <xf numFmtId="0" fontId="17" fillId="3" borderId="14" xfId="0" applyFont="1" applyFill="1" applyBorder="1" applyAlignment="1">
      <alignment horizontal="left"/>
    </xf>
    <xf numFmtId="0" fontId="17" fillId="3" borderId="15" xfId="0" applyFont="1" applyFill="1" applyBorder="1" applyAlignment="1">
      <alignment horizontal="left"/>
    </xf>
    <xf numFmtId="0" fontId="19" fillId="2" borderId="0" xfId="0" applyFont="1" applyFill="1"/>
    <xf numFmtId="0" fontId="19" fillId="0" borderId="0" xfId="0" applyFont="1"/>
  </cellXfs>
  <cellStyles count="4">
    <cellStyle name="Hipervínculo" xfId="3" builtinId="8"/>
    <cellStyle name="Moneda [0]" xfId="2" builtinId="7"/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209550</xdr:colOff>
      <xdr:row>26</xdr:row>
      <xdr:rowOff>142875</xdr:rowOff>
    </xdr:from>
    <xdr:to>
      <xdr:col>12</xdr:col>
      <xdr:colOff>701698</xdr:colOff>
      <xdr:row>49</xdr:row>
      <xdr:rowOff>97493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D543271-DAA4-89ED-850E-69FB53293A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9550" y="7800975"/>
          <a:ext cx="7611133" cy="3905588"/>
        </a:xfrm>
        <a:prstGeom prst="rect">
          <a:avLst/>
        </a:prstGeom>
      </xdr:spPr>
    </xdr:pic>
    <xdr:clientData/>
  </xdr:twoCellAnchor>
  <xdr:twoCellAnchor editAs="oneCell">
    <xdr:from>
      <xdr:col>1</xdr:col>
      <xdr:colOff>24765</xdr:colOff>
      <xdr:row>79</xdr:row>
      <xdr:rowOff>114300</xdr:rowOff>
    </xdr:from>
    <xdr:to>
      <xdr:col>12</xdr:col>
      <xdr:colOff>779805</xdr:colOff>
      <xdr:row>101</xdr:row>
      <xdr:rowOff>55567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4D3D40EE-42F3-CE15-3885-5DC55CD361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2415" y="16859250"/>
          <a:ext cx="7626375" cy="3726502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50</xdr:row>
      <xdr:rowOff>0</xdr:rowOff>
    </xdr:from>
    <xdr:to>
      <xdr:col>16</xdr:col>
      <xdr:colOff>799015</xdr:colOff>
      <xdr:row>78</xdr:row>
      <xdr:rowOff>129967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A2A64F3A-8FC6-353C-5A3A-BBFFB3DB88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47650" y="11772900"/>
          <a:ext cx="9457240" cy="4922947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102</xdr:row>
      <xdr:rowOff>0</xdr:rowOff>
    </xdr:from>
    <xdr:to>
      <xdr:col>16</xdr:col>
      <xdr:colOff>3717728</xdr:colOff>
      <xdr:row>138</xdr:row>
      <xdr:rowOff>57690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CEB96849-170E-B355-B0D9-86605A47F3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47650" y="20688300"/>
          <a:ext cx="12383573" cy="62260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H36"/>
  <sheetViews>
    <sheetView zoomScaleNormal="100" workbookViewId="0">
      <selection activeCell="D5" sqref="D5"/>
    </sheetView>
  </sheetViews>
  <sheetFormatPr baseColWidth="10" defaultColWidth="11.44140625" defaultRowHeight="13.2"/>
  <cols>
    <col min="1" max="1" width="2.6640625" style="5" customWidth="1"/>
    <col min="2" max="2" width="5.44140625" style="5" customWidth="1"/>
    <col min="3" max="3" width="1.33203125" style="5" customWidth="1"/>
    <col min="4" max="4" width="38.109375" style="139" customWidth="1"/>
    <col min="5" max="5" width="1.33203125" style="5" customWidth="1"/>
    <col min="6" max="6" width="10.44140625" style="5" hidden="1" customWidth="1"/>
    <col min="7" max="7" width="8.5546875" style="5" hidden="1" customWidth="1"/>
    <col min="8" max="8" width="12.5546875" style="5" hidden="1" customWidth="1"/>
    <col min="9" max="9" width="13.33203125" style="5" hidden="1" customWidth="1"/>
    <col min="10" max="10" width="1.33203125" style="5" hidden="1" customWidth="1"/>
    <col min="11" max="12" width="8.88671875" style="5" customWidth="1"/>
    <col min="13" max="14" width="12.5546875" style="5" bestFit="1" customWidth="1"/>
    <col min="15" max="15" width="1.5546875" style="5" hidden="1" customWidth="1"/>
    <col min="16" max="16" width="6.109375" style="5" hidden="1" customWidth="1"/>
    <col min="17" max="17" width="1.5546875" style="5" hidden="1" customWidth="1"/>
    <col min="18" max="18" width="1" style="5" hidden="1" customWidth="1"/>
    <col min="19" max="19" width="1.88671875" style="5" hidden="1" customWidth="1"/>
    <col min="20" max="20" width="2.33203125" style="5" hidden="1" customWidth="1"/>
    <col min="21" max="21" width="1.44140625" style="132" customWidth="1"/>
    <col min="22" max="23" width="8.88671875" style="5" customWidth="1"/>
    <col min="24" max="25" width="12.5546875" style="5" bestFit="1" customWidth="1"/>
    <col min="26" max="26" width="4.5546875" style="5" bestFit="1" customWidth="1"/>
    <col min="27" max="27" width="15.88671875" style="5" bestFit="1" customWidth="1"/>
    <col min="28" max="28" width="1.5546875" style="5" customWidth="1"/>
    <col min="29" max="29" width="6.109375" style="5" bestFit="1" customWidth="1"/>
    <col min="30" max="30" width="1.5546875" style="5" customWidth="1"/>
    <col min="31" max="31" width="1" style="5" customWidth="1"/>
    <col min="32" max="32" width="1.88671875" style="5" customWidth="1"/>
    <col min="33" max="33" width="2.33203125" style="5" customWidth="1"/>
    <col min="34" max="34" width="2.88671875" style="5" customWidth="1"/>
    <col min="35" max="16384" width="11.44140625" style="5"/>
  </cols>
  <sheetData>
    <row r="1" spans="2:34">
      <c r="D1" s="140"/>
      <c r="E1" s="6"/>
      <c r="F1" s="7"/>
      <c r="G1" s="8"/>
      <c r="H1" s="9"/>
      <c r="I1" s="9"/>
      <c r="J1" s="6"/>
      <c r="K1" s="10"/>
      <c r="L1" s="10"/>
      <c r="M1" s="11"/>
      <c r="N1" s="11"/>
      <c r="O1" s="12"/>
      <c r="P1" s="13"/>
      <c r="Q1" s="13"/>
      <c r="R1" s="13"/>
      <c r="S1" s="13"/>
      <c r="T1" s="13"/>
      <c r="U1" s="12"/>
      <c r="V1" s="12"/>
    </row>
    <row r="2" spans="2:34">
      <c r="B2" s="168" t="s">
        <v>10</v>
      </c>
      <c r="D2" s="150" t="s">
        <v>2</v>
      </c>
      <c r="E2" s="14"/>
      <c r="F2" s="176" t="s">
        <v>0</v>
      </c>
      <c r="G2" s="177"/>
      <c r="H2" s="177"/>
      <c r="I2" s="178"/>
      <c r="J2" s="15"/>
      <c r="K2" s="173" t="s">
        <v>39</v>
      </c>
      <c r="L2" s="173"/>
      <c r="M2" s="174"/>
      <c r="N2" s="174"/>
      <c r="O2" s="16"/>
      <c r="P2" s="13"/>
      <c r="Q2" s="13"/>
      <c r="R2" s="13"/>
      <c r="S2" s="13"/>
      <c r="T2" s="13"/>
      <c r="U2" s="12"/>
      <c r="V2" s="173" t="s">
        <v>1</v>
      </c>
      <c r="W2" s="173"/>
      <c r="X2" s="174"/>
      <c r="Y2" s="174"/>
      <c r="Z2" s="174"/>
      <c r="AA2" s="174"/>
      <c r="AB2" s="16"/>
      <c r="AC2" s="13"/>
      <c r="AD2" s="13"/>
      <c r="AE2" s="13"/>
      <c r="AF2" s="13"/>
      <c r="AG2" s="13"/>
      <c r="AH2" s="12"/>
    </row>
    <row r="3" spans="2:34">
      <c r="B3" s="169"/>
      <c r="D3" s="151" t="s">
        <v>38</v>
      </c>
      <c r="E3" s="14"/>
      <c r="F3" s="17"/>
      <c r="G3" s="4"/>
      <c r="H3" s="4"/>
      <c r="I3" s="4"/>
      <c r="J3" s="14"/>
      <c r="K3" s="17"/>
      <c r="L3" s="17"/>
      <c r="M3" s="4"/>
      <c r="N3" s="4"/>
      <c r="O3" s="12"/>
      <c r="P3" s="13"/>
      <c r="Q3" s="13"/>
      <c r="R3" s="13"/>
      <c r="S3" s="13"/>
      <c r="T3" s="13"/>
      <c r="U3" s="12"/>
      <c r="V3" s="17"/>
      <c r="W3" s="17"/>
      <c r="X3" s="119"/>
      <c r="Y3" s="119"/>
      <c r="Z3" s="119"/>
      <c r="AA3" s="119"/>
      <c r="AB3" s="12"/>
      <c r="AC3" s="13"/>
      <c r="AD3" s="13"/>
      <c r="AE3" s="13"/>
      <c r="AF3" s="13"/>
      <c r="AG3" s="13"/>
      <c r="AH3" s="12"/>
    </row>
    <row r="4" spans="2:34">
      <c r="B4" s="170"/>
      <c r="C4" s="18"/>
      <c r="D4" s="152"/>
      <c r="E4" s="19"/>
      <c r="F4" s="20" t="s">
        <v>3</v>
      </c>
      <c r="G4" s="116" t="s">
        <v>4</v>
      </c>
      <c r="H4" s="21" t="s">
        <v>5</v>
      </c>
      <c r="I4" s="22" t="s">
        <v>6</v>
      </c>
      <c r="J4" s="17"/>
      <c r="K4" s="20" t="s">
        <v>3</v>
      </c>
      <c r="L4" s="116" t="s">
        <v>4</v>
      </c>
      <c r="M4" s="21" t="s">
        <v>5</v>
      </c>
      <c r="N4" s="22" t="s">
        <v>6</v>
      </c>
      <c r="O4" s="24"/>
      <c r="P4" s="175" t="s">
        <v>9</v>
      </c>
      <c r="Q4" s="175"/>
      <c r="R4" s="175"/>
      <c r="S4" s="175"/>
      <c r="T4" s="175"/>
      <c r="U4" s="25"/>
      <c r="V4" s="20" t="s">
        <v>3</v>
      </c>
      <c r="W4" s="119" t="s">
        <v>4</v>
      </c>
      <c r="X4" s="21" t="s">
        <v>5</v>
      </c>
      <c r="Y4" s="22" t="s">
        <v>6</v>
      </c>
      <c r="Z4" s="20" t="s">
        <v>7</v>
      </c>
      <c r="AA4" s="23" t="s">
        <v>8</v>
      </c>
      <c r="AB4" s="24"/>
      <c r="AC4" s="175" t="s">
        <v>9</v>
      </c>
      <c r="AD4" s="175"/>
      <c r="AE4" s="175"/>
      <c r="AF4" s="175"/>
      <c r="AG4" s="175"/>
      <c r="AH4" s="25"/>
    </row>
    <row r="5" spans="2:34" ht="13.2" customHeight="1">
      <c r="B5" s="166"/>
      <c r="C5" s="64"/>
      <c r="D5" s="153"/>
      <c r="E5" s="26"/>
      <c r="F5" s="27"/>
      <c r="G5" s="28"/>
      <c r="H5" s="1"/>
      <c r="I5" s="1"/>
      <c r="J5" s="29"/>
      <c r="K5" s="59"/>
      <c r="L5" s="60"/>
      <c r="M5" s="118"/>
      <c r="N5" s="61">
        <f t="shared" ref="N5:N29" si="0">M5*K5</f>
        <v>0</v>
      </c>
      <c r="O5" s="31"/>
      <c r="P5" s="62"/>
      <c r="Q5" s="117"/>
      <c r="R5" s="117"/>
      <c r="S5" s="117"/>
      <c r="T5" s="117"/>
      <c r="U5" s="36"/>
      <c r="V5" s="59"/>
      <c r="W5" s="60"/>
      <c r="X5" s="118"/>
      <c r="Y5" s="61">
        <f t="shared" ref="Y5:Y21" si="1">X5*V5</f>
        <v>0</v>
      </c>
      <c r="Z5" s="30">
        <v>0</v>
      </c>
      <c r="AA5" s="61">
        <f t="shared" ref="AA5:AA29" si="2">+(-Y5*Z5)+Y5</f>
        <v>0</v>
      </c>
      <c r="AB5" s="31"/>
      <c r="AC5" s="62"/>
      <c r="AD5" s="117"/>
      <c r="AE5" s="117"/>
      <c r="AF5" s="117"/>
      <c r="AG5" s="117"/>
      <c r="AH5" s="63"/>
    </row>
    <row r="6" spans="2:34" ht="13.2" customHeight="1">
      <c r="B6" s="166"/>
      <c r="C6" s="64"/>
      <c r="D6" s="153"/>
      <c r="E6" s="26"/>
      <c r="F6" s="27"/>
      <c r="G6" s="28"/>
      <c r="H6" s="1"/>
      <c r="I6" s="1"/>
      <c r="J6" s="29"/>
      <c r="K6" s="59"/>
      <c r="L6" s="60"/>
      <c r="M6" s="118"/>
      <c r="N6" s="61">
        <f t="shared" si="0"/>
        <v>0</v>
      </c>
      <c r="O6" s="31"/>
      <c r="P6" s="62"/>
      <c r="Q6" s="171"/>
      <c r="R6" s="171"/>
      <c r="S6" s="171"/>
      <c r="T6" s="171"/>
      <c r="U6" s="36"/>
      <c r="V6" s="59"/>
      <c r="W6" s="60"/>
      <c r="X6" s="118"/>
      <c r="Y6" s="61">
        <f t="shared" si="1"/>
        <v>0</v>
      </c>
      <c r="Z6" s="30">
        <v>0</v>
      </c>
      <c r="AA6" s="61">
        <f t="shared" si="2"/>
        <v>0</v>
      </c>
      <c r="AB6" s="31"/>
      <c r="AC6" s="62"/>
      <c r="AD6" s="171"/>
      <c r="AE6" s="171"/>
      <c r="AF6" s="171"/>
      <c r="AG6" s="171"/>
      <c r="AH6" s="63"/>
    </row>
    <row r="7" spans="2:34" ht="13.2" customHeight="1">
      <c r="B7" s="166"/>
      <c r="C7" s="64"/>
      <c r="D7" s="153"/>
      <c r="E7" s="26"/>
      <c r="F7" s="27"/>
      <c r="G7" s="28"/>
      <c r="H7" s="1"/>
      <c r="I7" s="1"/>
      <c r="J7" s="29"/>
      <c r="K7" s="59"/>
      <c r="L7" s="60"/>
      <c r="M7" s="118"/>
      <c r="N7" s="61">
        <f t="shared" si="0"/>
        <v>0</v>
      </c>
      <c r="O7" s="31"/>
      <c r="P7" s="62"/>
      <c r="Q7" s="171"/>
      <c r="R7" s="171"/>
      <c r="S7" s="171"/>
      <c r="T7" s="171"/>
      <c r="U7" s="36"/>
      <c r="V7" s="59"/>
      <c r="W7" s="60"/>
      <c r="X7" s="118"/>
      <c r="Y7" s="61">
        <f t="shared" si="1"/>
        <v>0</v>
      </c>
      <c r="Z7" s="30">
        <v>0</v>
      </c>
      <c r="AA7" s="61">
        <f t="shared" si="2"/>
        <v>0</v>
      </c>
      <c r="AB7" s="31"/>
      <c r="AC7" s="62"/>
      <c r="AD7" s="171"/>
      <c r="AE7" s="171"/>
      <c r="AF7" s="171"/>
      <c r="AG7" s="171"/>
      <c r="AH7" s="63"/>
    </row>
    <row r="8" spans="2:34" ht="13.2" customHeight="1">
      <c r="B8" s="166"/>
      <c r="C8" s="64"/>
      <c r="D8" s="153"/>
      <c r="E8" s="26"/>
      <c r="F8" s="27"/>
      <c r="G8" s="28"/>
      <c r="H8" s="1"/>
      <c r="I8" s="1"/>
      <c r="J8" s="29"/>
      <c r="K8" s="59"/>
      <c r="L8" s="60"/>
      <c r="M8" s="118"/>
      <c r="N8" s="61">
        <f t="shared" si="0"/>
        <v>0</v>
      </c>
      <c r="O8" s="31"/>
      <c r="P8" s="62"/>
      <c r="Q8" s="171"/>
      <c r="R8" s="171"/>
      <c r="S8" s="171"/>
      <c r="T8" s="171"/>
      <c r="U8" s="36"/>
      <c r="V8" s="59"/>
      <c r="W8" s="60"/>
      <c r="X8" s="118"/>
      <c r="Y8" s="61">
        <f t="shared" si="1"/>
        <v>0</v>
      </c>
      <c r="Z8" s="30">
        <v>0</v>
      </c>
      <c r="AA8" s="61">
        <f t="shared" si="2"/>
        <v>0</v>
      </c>
      <c r="AB8" s="31"/>
      <c r="AC8" s="62"/>
      <c r="AD8" s="171"/>
      <c r="AE8" s="171"/>
      <c r="AF8" s="171"/>
      <c r="AG8" s="171"/>
      <c r="AH8" s="63"/>
    </row>
    <row r="9" spans="2:34" ht="13.2" customHeight="1">
      <c r="B9" s="166"/>
      <c r="C9" s="64"/>
      <c r="D9" s="153"/>
      <c r="E9" s="26"/>
      <c r="F9" s="27"/>
      <c r="G9" s="28"/>
      <c r="H9" s="1"/>
      <c r="I9" s="1"/>
      <c r="J9" s="29"/>
      <c r="K9" s="59"/>
      <c r="L9" s="60"/>
      <c r="M9" s="118"/>
      <c r="N9" s="61">
        <f t="shared" si="0"/>
        <v>0</v>
      </c>
      <c r="O9" s="31"/>
      <c r="P9" s="62"/>
      <c r="Q9" s="171"/>
      <c r="R9" s="171"/>
      <c r="S9" s="171"/>
      <c r="T9" s="171"/>
      <c r="U9" s="36"/>
      <c r="V9" s="59"/>
      <c r="W9" s="60"/>
      <c r="X9" s="118"/>
      <c r="Y9" s="61">
        <f t="shared" si="1"/>
        <v>0</v>
      </c>
      <c r="Z9" s="30">
        <v>0</v>
      </c>
      <c r="AA9" s="61">
        <f t="shared" si="2"/>
        <v>0</v>
      </c>
      <c r="AB9" s="31"/>
      <c r="AC9" s="62"/>
      <c r="AD9" s="171"/>
      <c r="AE9" s="171"/>
      <c r="AF9" s="171"/>
      <c r="AG9" s="171"/>
      <c r="AH9" s="63"/>
    </row>
    <row r="10" spans="2:34" ht="13.2" customHeight="1">
      <c r="B10" s="166"/>
      <c r="C10" s="64"/>
      <c r="D10" s="153"/>
      <c r="E10" s="26"/>
      <c r="F10" s="27"/>
      <c r="G10" s="28"/>
      <c r="H10" s="1"/>
      <c r="I10" s="1"/>
      <c r="J10" s="29"/>
      <c r="K10" s="59"/>
      <c r="L10" s="60"/>
      <c r="M10" s="118"/>
      <c r="N10" s="61">
        <f t="shared" si="0"/>
        <v>0</v>
      </c>
      <c r="O10" s="31"/>
      <c r="P10" s="62"/>
      <c r="Q10" s="171"/>
      <c r="R10" s="171"/>
      <c r="S10" s="171"/>
      <c r="T10" s="171"/>
      <c r="U10" s="36"/>
      <c r="V10" s="59"/>
      <c r="W10" s="60"/>
      <c r="X10" s="118"/>
      <c r="Y10" s="61">
        <f t="shared" si="1"/>
        <v>0</v>
      </c>
      <c r="Z10" s="30">
        <v>0</v>
      </c>
      <c r="AA10" s="61">
        <f t="shared" si="2"/>
        <v>0</v>
      </c>
      <c r="AB10" s="31"/>
      <c r="AC10" s="62"/>
      <c r="AD10" s="171"/>
      <c r="AE10" s="171"/>
      <c r="AF10" s="171"/>
      <c r="AG10" s="171"/>
      <c r="AH10" s="63"/>
    </row>
    <row r="11" spans="2:34" ht="13.2" customHeight="1">
      <c r="B11" s="166"/>
      <c r="C11" s="64"/>
      <c r="D11" s="153"/>
      <c r="E11" s="26"/>
      <c r="F11" s="27"/>
      <c r="G11" s="28"/>
      <c r="H11" s="1"/>
      <c r="I11" s="1"/>
      <c r="J11" s="29"/>
      <c r="K11" s="59"/>
      <c r="L11" s="60"/>
      <c r="M11" s="118"/>
      <c r="N11" s="61">
        <f t="shared" si="0"/>
        <v>0</v>
      </c>
      <c r="O11" s="31"/>
      <c r="P11" s="62"/>
      <c r="Q11" s="171"/>
      <c r="R11" s="171"/>
      <c r="S11" s="171"/>
      <c r="T11" s="171"/>
      <c r="U11" s="36"/>
      <c r="V11" s="59"/>
      <c r="W11" s="60"/>
      <c r="X11" s="118"/>
      <c r="Y11" s="61">
        <f t="shared" si="1"/>
        <v>0</v>
      </c>
      <c r="Z11" s="30">
        <v>0</v>
      </c>
      <c r="AA11" s="61">
        <f t="shared" si="2"/>
        <v>0</v>
      </c>
      <c r="AB11" s="31"/>
      <c r="AC11" s="62"/>
      <c r="AD11" s="171"/>
      <c r="AE11" s="171"/>
      <c r="AF11" s="171"/>
      <c r="AG11" s="171"/>
      <c r="AH11" s="63"/>
    </row>
    <row r="12" spans="2:34" ht="13.2" customHeight="1">
      <c r="B12" s="166"/>
      <c r="C12" s="64"/>
      <c r="D12" s="153"/>
      <c r="E12" s="26"/>
      <c r="F12" s="27"/>
      <c r="G12" s="28"/>
      <c r="H12" s="1"/>
      <c r="I12" s="1"/>
      <c r="J12" s="29"/>
      <c r="K12" s="59"/>
      <c r="L12" s="60"/>
      <c r="M12" s="118"/>
      <c r="N12" s="61">
        <f t="shared" si="0"/>
        <v>0</v>
      </c>
      <c r="O12" s="31"/>
      <c r="P12" s="62"/>
      <c r="Q12" s="171"/>
      <c r="R12" s="171"/>
      <c r="S12" s="171"/>
      <c r="T12" s="171"/>
      <c r="U12" s="36"/>
      <c r="V12" s="59"/>
      <c r="W12" s="60"/>
      <c r="X12" s="118"/>
      <c r="Y12" s="61">
        <f t="shared" si="1"/>
        <v>0</v>
      </c>
      <c r="Z12" s="30">
        <v>0</v>
      </c>
      <c r="AA12" s="61">
        <f t="shared" si="2"/>
        <v>0</v>
      </c>
      <c r="AB12" s="31"/>
      <c r="AC12" s="62"/>
      <c r="AD12" s="171"/>
      <c r="AE12" s="171"/>
      <c r="AF12" s="171"/>
      <c r="AG12" s="171"/>
      <c r="AH12" s="63"/>
    </row>
    <row r="13" spans="2:34" ht="13.2" customHeight="1">
      <c r="B13" s="166"/>
      <c r="C13" s="64"/>
      <c r="D13" s="153"/>
      <c r="E13" s="26"/>
      <c r="F13" s="27"/>
      <c r="G13" s="28"/>
      <c r="H13" s="1"/>
      <c r="I13" s="1"/>
      <c r="J13" s="29"/>
      <c r="K13" s="59"/>
      <c r="L13" s="60"/>
      <c r="M13" s="118"/>
      <c r="N13" s="61">
        <f t="shared" si="0"/>
        <v>0</v>
      </c>
      <c r="O13" s="31"/>
      <c r="P13" s="62"/>
      <c r="Q13" s="171"/>
      <c r="R13" s="171"/>
      <c r="S13" s="171"/>
      <c r="T13" s="171"/>
      <c r="U13" s="36"/>
      <c r="V13" s="59"/>
      <c r="W13" s="60"/>
      <c r="X13" s="118"/>
      <c r="Y13" s="61">
        <f t="shared" si="1"/>
        <v>0</v>
      </c>
      <c r="Z13" s="30">
        <v>0</v>
      </c>
      <c r="AA13" s="61">
        <f t="shared" si="2"/>
        <v>0</v>
      </c>
      <c r="AB13" s="31"/>
      <c r="AC13" s="62"/>
      <c r="AD13" s="171"/>
      <c r="AE13" s="171"/>
      <c r="AF13" s="171"/>
      <c r="AG13" s="171"/>
      <c r="AH13" s="63"/>
    </row>
    <row r="14" spans="2:34" ht="13.2" customHeight="1">
      <c r="B14" s="166"/>
      <c r="C14" s="64"/>
      <c r="D14" s="153"/>
      <c r="E14" s="26"/>
      <c r="F14" s="27"/>
      <c r="G14" s="28"/>
      <c r="H14" s="1"/>
      <c r="I14" s="1"/>
      <c r="J14" s="29"/>
      <c r="K14" s="59"/>
      <c r="L14" s="60"/>
      <c r="M14" s="118"/>
      <c r="N14" s="61">
        <f t="shared" si="0"/>
        <v>0</v>
      </c>
      <c r="O14" s="31"/>
      <c r="P14" s="62"/>
      <c r="Q14" s="171"/>
      <c r="R14" s="171"/>
      <c r="S14" s="171"/>
      <c r="T14" s="171"/>
      <c r="U14" s="36"/>
      <c r="V14" s="59"/>
      <c r="W14" s="60"/>
      <c r="X14" s="118"/>
      <c r="Y14" s="61">
        <f t="shared" si="1"/>
        <v>0</v>
      </c>
      <c r="Z14" s="30">
        <v>0</v>
      </c>
      <c r="AA14" s="61">
        <f t="shared" si="2"/>
        <v>0</v>
      </c>
      <c r="AB14" s="31"/>
      <c r="AC14" s="62"/>
      <c r="AD14" s="171"/>
      <c r="AE14" s="171"/>
      <c r="AF14" s="171"/>
      <c r="AG14" s="171"/>
      <c r="AH14" s="63"/>
    </row>
    <row r="15" spans="2:34" ht="13.2" customHeight="1">
      <c r="B15" s="166"/>
      <c r="C15" s="64"/>
      <c r="D15" s="153"/>
      <c r="E15" s="26"/>
      <c r="F15" s="27"/>
      <c r="G15" s="28"/>
      <c r="H15" s="1"/>
      <c r="I15" s="1"/>
      <c r="J15" s="29"/>
      <c r="K15" s="59"/>
      <c r="L15" s="60"/>
      <c r="M15" s="118"/>
      <c r="N15" s="61">
        <f t="shared" si="0"/>
        <v>0</v>
      </c>
      <c r="O15" s="31"/>
      <c r="P15" s="62"/>
      <c r="Q15" s="171"/>
      <c r="R15" s="171"/>
      <c r="S15" s="171"/>
      <c r="T15" s="171"/>
      <c r="U15" s="36"/>
      <c r="V15" s="59"/>
      <c r="W15" s="60"/>
      <c r="X15" s="118"/>
      <c r="Y15" s="61">
        <f t="shared" si="1"/>
        <v>0</v>
      </c>
      <c r="Z15" s="30">
        <v>0</v>
      </c>
      <c r="AA15" s="61">
        <f t="shared" si="2"/>
        <v>0</v>
      </c>
      <c r="AB15" s="31"/>
      <c r="AC15" s="62"/>
      <c r="AD15" s="171"/>
      <c r="AE15" s="171"/>
      <c r="AF15" s="171"/>
      <c r="AG15" s="171"/>
      <c r="AH15" s="63"/>
    </row>
    <row r="16" spans="2:34" ht="13.2" customHeight="1">
      <c r="B16" s="166"/>
      <c r="C16" s="64"/>
      <c r="D16" s="153"/>
      <c r="E16" s="26"/>
      <c r="F16" s="27"/>
      <c r="G16" s="28"/>
      <c r="H16" s="1"/>
      <c r="I16" s="1"/>
      <c r="J16" s="29"/>
      <c r="K16" s="59"/>
      <c r="L16" s="60"/>
      <c r="M16" s="118"/>
      <c r="N16" s="61">
        <f t="shared" si="0"/>
        <v>0</v>
      </c>
      <c r="O16" s="31"/>
      <c r="P16" s="62"/>
      <c r="Q16" s="171"/>
      <c r="R16" s="171"/>
      <c r="S16" s="171"/>
      <c r="T16" s="171"/>
      <c r="U16" s="36"/>
      <c r="V16" s="59"/>
      <c r="W16" s="60"/>
      <c r="X16" s="118"/>
      <c r="Y16" s="61">
        <f t="shared" si="1"/>
        <v>0</v>
      </c>
      <c r="Z16" s="30">
        <v>0</v>
      </c>
      <c r="AA16" s="61">
        <f t="shared" si="2"/>
        <v>0</v>
      </c>
      <c r="AB16" s="31"/>
      <c r="AC16" s="62"/>
      <c r="AD16" s="171"/>
      <c r="AE16" s="171"/>
      <c r="AF16" s="171"/>
      <c r="AG16" s="171"/>
      <c r="AH16" s="63"/>
    </row>
    <row r="17" spans="2:34" ht="13.2" customHeight="1">
      <c r="B17" s="166"/>
      <c r="C17" s="64"/>
      <c r="D17" s="153"/>
      <c r="E17" s="26"/>
      <c r="F17" s="27"/>
      <c r="G17" s="28"/>
      <c r="H17" s="1"/>
      <c r="I17" s="1"/>
      <c r="J17" s="29"/>
      <c r="K17" s="59"/>
      <c r="L17" s="60"/>
      <c r="M17" s="118"/>
      <c r="N17" s="61">
        <f t="shared" si="0"/>
        <v>0</v>
      </c>
      <c r="O17" s="31"/>
      <c r="P17" s="62"/>
      <c r="Q17" s="171"/>
      <c r="R17" s="171"/>
      <c r="S17" s="171"/>
      <c r="T17" s="171"/>
      <c r="U17" s="36"/>
      <c r="V17" s="59"/>
      <c r="W17" s="60"/>
      <c r="X17" s="118"/>
      <c r="Y17" s="61">
        <f t="shared" si="1"/>
        <v>0</v>
      </c>
      <c r="Z17" s="30">
        <v>0</v>
      </c>
      <c r="AA17" s="61">
        <f t="shared" si="2"/>
        <v>0</v>
      </c>
      <c r="AB17" s="31"/>
      <c r="AC17" s="62"/>
      <c r="AD17" s="171"/>
      <c r="AE17" s="171"/>
      <c r="AF17" s="171"/>
      <c r="AG17" s="171"/>
      <c r="AH17" s="63"/>
    </row>
    <row r="18" spans="2:34" ht="13.2" customHeight="1">
      <c r="B18" s="166"/>
      <c r="C18" s="64"/>
      <c r="D18" s="153"/>
      <c r="E18" s="26"/>
      <c r="F18" s="27"/>
      <c r="G18" s="28"/>
      <c r="H18" s="1"/>
      <c r="I18" s="1"/>
      <c r="J18" s="29"/>
      <c r="K18" s="59"/>
      <c r="L18" s="60"/>
      <c r="M18" s="118"/>
      <c r="N18" s="61">
        <f t="shared" si="0"/>
        <v>0</v>
      </c>
      <c r="O18" s="31"/>
      <c r="P18" s="62"/>
      <c r="Q18" s="117"/>
      <c r="R18" s="117"/>
      <c r="S18" s="117"/>
      <c r="T18" s="117"/>
      <c r="U18" s="36"/>
      <c r="V18" s="59"/>
      <c r="W18" s="60"/>
      <c r="X18" s="118"/>
      <c r="Y18" s="61">
        <f t="shared" si="1"/>
        <v>0</v>
      </c>
      <c r="Z18" s="30">
        <v>0</v>
      </c>
      <c r="AA18" s="61">
        <f t="shared" si="2"/>
        <v>0</v>
      </c>
      <c r="AB18" s="31"/>
      <c r="AC18" s="62"/>
      <c r="AD18" s="117"/>
      <c r="AE18" s="117"/>
      <c r="AF18" s="117"/>
      <c r="AG18" s="117"/>
      <c r="AH18" s="63"/>
    </row>
    <row r="19" spans="2:34" s="135" customFormat="1" ht="13.2" customHeight="1">
      <c r="B19" s="166"/>
      <c r="C19" s="167"/>
      <c r="D19" s="156"/>
      <c r="E19" s="140"/>
      <c r="F19" s="157"/>
      <c r="G19" s="158"/>
      <c r="H19" s="159"/>
      <c r="I19" s="159"/>
      <c r="J19" s="160"/>
      <c r="K19" s="161"/>
      <c r="L19" s="162"/>
      <c r="M19" s="163"/>
      <c r="N19" s="164">
        <f t="shared" si="0"/>
        <v>0</v>
      </c>
      <c r="O19" s="143"/>
      <c r="P19" s="144"/>
      <c r="Q19" s="137"/>
      <c r="R19" s="137"/>
      <c r="S19" s="137"/>
      <c r="T19" s="137"/>
      <c r="U19" s="145"/>
      <c r="V19" s="141"/>
      <c r="W19" s="142"/>
      <c r="X19" s="136"/>
      <c r="Y19" s="61">
        <f t="shared" si="1"/>
        <v>0</v>
      </c>
      <c r="Z19" s="30">
        <v>0</v>
      </c>
      <c r="AA19" s="61">
        <f t="shared" si="2"/>
        <v>0</v>
      </c>
      <c r="AB19" s="143"/>
      <c r="AC19" s="186"/>
      <c r="AD19" s="187"/>
      <c r="AE19" s="187"/>
      <c r="AF19" s="187"/>
      <c r="AG19" s="187"/>
      <c r="AH19" s="188"/>
    </row>
    <row r="20" spans="2:34" ht="13.2" customHeight="1">
      <c r="B20" s="166"/>
      <c r="C20" s="64"/>
      <c r="D20" s="153"/>
      <c r="E20" s="26"/>
      <c r="F20" s="27"/>
      <c r="G20" s="28"/>
      <c r="H20" s="1"/>
      <c r="I20" s="1"/>
      <c r="J20" s="29"/>
      <c r="K20" s="59"/>
      <c r="L20" s="60"/>
      <c r="M20" s="118"/>
      <c r="N20" s="61">
        <f t="shared" si="0"/>
        <v>0</v>
      </c>
      <c r="O20" s="148"/>
      <c r="P20" s="120"/>
      <c r="Q20" s="117"/>
      <c r="R20" s="117"/>
      <c r="S20" s="117"/>
      <c r="T20" s="117"/>
      <c r="U20" s="149"/>
      <c r="V20" s="146"/>
      <c r="W20" s="147"/>
      <c r="X20" s="131"/>
      <c r="Y20" s="61">
        <f t="shared" si="1"/>
        <v>0</v>
      </c>
      <c r="Z20" s="30">
        <v>0</v>
      </c>
      <c r="AA20" s="61">
        <f t="shared" si="2"/>
        <v>0</v>
      </c>
      <c r="AB20" s="31"/>
      <c r="AC20" s="186"/>
      <c r="AD20" s="187"/>
      <c r="AE20" s="187"/>
      <c r="AF20" s="187"/>
      <c r="AG20" s="187"/>
      <c r="AH20" s="188"/>
    </row>
    <row r="21" spans="2:34" ht="13.2" customHeight="1">
      <c r="B21" s="166"/>
      <c r="C21" s="64"/>
      <c r="D21" s="153"/>
      <c r="E21" s="26"/>
      <c r="F21" s="27"/>
      <c r="G21" s="28"/>
      <c r="H21" s="1"/>
      <c r="I21" s="1"/>
      <c r="J21" s="29"/>
      <c r="K21" s="59"/>
      <c r="L21" s="60"/>
      <c r="M21" s="118"/>
      <c r="N21" s="61">
        <f t="shared" si="0"/>
        <v>0</v>
      </c>
      <c r="O21" s="31"/>
      <c r="P21" s="62"/>
      <c r="Q21" s="117"/>
      <c r="R21" s="117"/>
      <c r="S21" s="117"/>
      <c r="T21" s="117"/>
      <c r="U21" s="36"/>
      <c r="V21" s="59"/>
      <c r="W21" s="60"/>
      <c r="X21" s="118"/>
      <c r="Y21" s="61">
        <f t="shared" si="1"/>
        <v>0</v>
      </c>
      <c r="Z21" s="30">
        <v>0</v>
      </c>
      <c r="AA21" s="61">
        <f t="shared" si="2"/>
        <v>0</v>
      </c>
      <c r="AB21" s="31"/>
      <c r="AC21" s="62"/>
      <c r="AD21" s="117"/>
      <c r="AE21" s="117"/>
      <c r="AF21" s="117"/>
      <c r="AG21" s="117"/>
      <c r="AH21" s="63"/>
    </row>
    <row r="22" spans="2:34" ht="13.2" customHeight="1">
      <c r="B22" s="166"/>
      <c r="C22" s="64"/>
      <c r="D22" s="153"/>
      <c r="E22" s="26"/>
      <c r="F22" s="27"/>
      <c r="G22" s="28"/>
      <c r="H22" s="1"/>
      <c r="I22" s="1"/>
      <c r="J22" s="29"/>
      <c r="K22" s="59"/>
      <c r="L22" s="60"/>
      <c r="M22" s="118"/>
      <c r="N22" s="61">
        <f t="shared" si="0"/>
        <v>0</v>
      </c>
      <c r="O22" s="31"/>
      <c r="P22" s="62"/>
      <c r="Q22" s="117"/>
      <c r="R22" s="117"/>
      <c r="S22" s="117"/>
      <c r="T22" s="117"/>
      <c r="U22" s="36"/>
      <c r="V22" s="59"/>
      <c r="W22" s="60"/>
      <c r="X22" s="118"/>
      <c r="Y22" s="61">
        <f t="shared" ref="Y22:Y26" si="3">X22*V22</f>
        <v>0</v>
      </c>
      <c r="Z22" s="30">
        <v>0</v>
      </c>
      <c r="AA22" s="61">
        <f t="shared" si="2"/>
        <v>0</v>
      </c>
      <c r="AB22" s="138"/>
      <c r="AC22" s="62"/>
      <c r="AD22" s="117"/>
      <c r="AE22" s="117"/>
      <c r="AF22" s="117"/>
      <c r="AG22" s="117"/>
      <c r="AH22" s="63"/>
    </row>
    <row r="23" spans="2:34" ht="13.2" customHeight="1">
      <c r="B23" s="166"/>
      <c r="C23" s="64"/>
      <c r="D23" s="153"/>
      <c r="E23" s="26"/>
      <c r="F23" s="27"/>
      <c r="G23" s="28"/>
      <c r="H23" s="1"/>
      <c r="I23" s="1"/>
      <c r="J23" s="29"/>
      <c r="K23" s="59"/>
      <c r="L23" s="60"/>
      <c r="M23" s="118"/>
      <c r="N23" s="61">
        <f t="shared" si="0"/>
        <v>0</v>
      </c>
      <c r="O23" s="31"/>
      <c r="P23" s="62"/>
      <c r="Q23" s="117"/>
      <c r="R23" s="117"/>
      <c r="S23" s="117"/>
      <c r="T23" s="117"/>
      <c r="U23" s="36"/>
      <c r="V23" s="59"/>
      <c r="W23" s="60"/>
      <c r="X23" s="118"/>
      <c r="Y23" s="61">
        <f t="shared" si="3"/>
        <v>0</v>
      </c>
      <c r="Z23" s="30">
        <v>0</v>
      </c>
      <c r="AA23" s="61">
        <f t="shared" si="2"/>
        <v>0</v>
      </c>
      <c r="AB23" s="31"/>
      <c r="AC23" s="62"/>
      <c r="AD23" s="117"/>
      <c r="AE23" s="117"/>
      <c r="AF23" s="117"/>
      <c r="AG23" s="117"/>
      <c r="AH23" s="63"/>
    </row>
    <row r="24" spans="2:34" ht="13.2" customHeight="1">
      <c r="B24" s="166"/>
      <c r="C24" s="64"/>
      <c r="D24" s="153"/>
      <c r="E24" s="26"/>
      <c r="F24" s="27"/>
      <c r="G24" s="28"/>
      <c r="H24" s="1"/>
      <c r="I24" s="1"/>
      <c r="J24" s="29"/>
      <c r="K24" s="59"/>
      <c r="L24" s="60"/>
      <c r="M24" s="118"/>
      <c r="N24" s="61">
        <f t="shared" si="0"/>
        <v>0</v>
      </c>
      <c r="O24" s="31"/>
      <c r="P24" s="62"/>
      <c r="Q24" s="117"/>
      <c r="R24" s="117"/>
      <c r="S24" s="117"/>
      <c r="T24" s="117"/>
      <c r="U24" s="36"/>
      <c r="V24" s="59"/>
      <c r="W24" s="60"/>
      <c r="X24" s="118"/>
      <c r="Y24" s="61">
        <f t="shared" si="3"/>
        <v>0</v>
      </c>
      <c r="Z24" s="30">
        <v>0</v>
      </c>
      <c r="AA24" s="61">
        <f t="shared" si="2"/>
        <v>0</v>
      </c>
      <c r="AB24" s="31"/>
      <c r="AC24" s="62"/>
      <c r="AD24" s="117"/>
      <c r="AE24" s="117"/>
      <c r="AF24" s="117"/>
      <c r="AG24" s="117"/>
      <c r="AH24" s="63"/>
    </row>
    <row r="25" spans="2:34" ht="13.2" customHeight="1">
      <c r="B25" s="166"/>
      <c r="C25" s="64"/>
      <c r="D25" s="153"/>
      <c r="E25" s="26"/>
      <c r="F25" s="27"/>
      <c r="G25" s="28"/>
      <c r="H25" s="1"/>
      <c r="I25" s="1"/>
      <c r="J25" s="29"/>
      <c r="K25" s="59"/>
      <c r="L25" s="60"/>
      <c r="M25" s="118"/>
      <c r="N25" s="61">
        <f t="shared" si="0"/>
        <v>0</v>
      </c>
      <c r="O25" s="31"/>
      <c r="P25" s="62"/>
      <c r="Q25" s="117"/>
      <c r="R25" s="117"/>
      <c r="S25" s="117"/>
      <c r="T25" s="117"/>
      <c r="U25" s="36"/>
      <c r="V25" s="59"/>
      <c r="W25" s="60"/>
      <c r="X25" s="118"/>
      <c r="Y25" s="61">
        <f t="shared" si="3"/>
        <v>0</v>
      </c>
      <c r="Z25" s="30">
        <v>0</v>
      </c>
      <c r="AA25" s="61">
        <f t="shared" si="2"/>
        <v>0</v>
      </c>
      <c r="AB25" s="31"/>
      <c r="AC25" s="62"/>
      <c r="AD25" s="117"/>
      <c r="AE25" s="117"/>
      <c r="AF25" s="117"/>
      <c r="AG25" s="117"/>
      <c r="AH25" s="63"/>
    </row>
    <row r="26" spans="2:34" ht="13.2" customHeight="1">
      <c r="B26" s="166"/>
      <c r="C26" s="64"/>
      <c r="D26" s="153"/>
      <c r="E26" s="26"/>
      <c r="F26" s="27"/>
      <c r="G26" s="28"/>
      <c r="H26" s="1"/>
      <c r="I26" s="1"/>
      <c r="J26" s="29"/>
      <c r="K26" s="59"/>
      <c r="L26" s="60"/>
      <c r="M26" s="118"/>
      <c r="N26" s="61">
        <f t="shared" si="0"/>
        <v>0</v>
      </c>
      <c r="O26" s="31"/>
      <c r="P26" s="62"/>
      <c r="Q26" s="117"/>
      <c r="R26" s="117"/>
      <c r="S26" s="117"/>
      <c r="T26" s="117"/>
      <c r="U26" s="36"/>
      <c r="V26" s="59"/>
      <c r="W26" s="60"/>
      <c r="X26" s="118"/>
      <c r="Y26" s="61">
        <f t="shared" si="3"/>
        <v>0</v>
      </c>
      <c r="Z26" s="30">
        <v>0</v>
      </c>
      <c r="AA26" s="61">
        <f t="shared" si="2"/>
        <v>0</v>
      </c>
      <c r="AB26" s="31"/>
      <c r="AC26" s="62"/>
      <c r="AD26" s="117"/>
      <c r="AE26" s="117"/>
      <c r="AF26" s="117"/>
      <c r="AG26" s="117"/>
      <c r="AH26" s="63"/>
    </row>
    <row r="27" spans="2:34" ht="13.2" customHeight="1">
      <c r="B27" s="166"/>
      <c r="C27" s="64"/>
      <c r="D27" s="165"/>
      <c r="E27" s="26"/>
      <c r="F27" s="27"/>
      <c r="G27" s="28"/>
      <c r="H27" s="1"/>
      <c r="I27" s="1"/>
      <c r="J27" s="29"/>
      <c r="K27" s="59"/>
      <c r="L27" s="60"/>
      <c r="M27" s="118"/>
      <c r="N27" s="61">
        <f t="shared" si="0"/>
        <v>0</v>
      </c>
      <c r="O27" s="148"/>
      <c r="P27" s="195"/>
      <c r="Q27" s="195"/>
      <c r="R27" s="195"/>
      <c r="S27" s="195"/>
      <c r="T27" s="195"/>
      <c r="U27" s="195"/>
      <c r="V27" s="146"/>
      <c r="W27" s="147"/>
      <c r="X27" s="131"/>
      <c r="Y27" s="61">
        <f t="shared" ref="Y27:Y29" si="4">X27*V27</f>
        <v>0</v>
      </c>
      <c r="Z27" s="30">
        <v>0</v>
      </c>
      <c r="AA27" s="61">
        <f t="shared" si="2"/>
        <v>0</v>
      </c>
      <c r="AB27" s="148"/>
      <c r="AC27" s="186"/>
      <c r="AD27" s="187"/>
      <c r="AE27" s="187"/>
      <c r="AF27" s="187"/>
      <c r="AG27" s="187"/>
      <c r="AH27" s="188"/>
    </row>
    <row r="28" spans="2:34" ht="13.2" customHeight="1">
      <c r="B28" s="166"/>
      <c r="C28" s="64"/>
      <c r="D28" s="153"/>
      <c r="E28" s="26"/>
      <c r="F28" s="27"/>
      <c r="G28" s="28"/>
      <c r="H28" s="1"/>
      <c r="I28" s="1"/>
      <c r="J28" s="29"/>
      <c r="K28" s="59"/>
      <c r="L28" s="60"/>
      <c r="M28" s="118"/>
      <c r="N28" s="61">
        <f t="shared" si="0"/>
        <v>0</v>
      </c>
      <c r="O28" s="31"/>
      <c r="P28" s="133"/>
      <c r="Q28" s="134"/>
      <c r="R28" s="134"/>
      <c r="S28" s="134"/>
      <c r="T28" s="134"/>
      <c r="U28" s="36"/>
      <c r="V28" s="59"/>
      <c r="W28" s="60"/>
      <c r="X28" s="118"/>
      <c r="Y28" s="61">
        <f t="shared" si="4"/>
        <v>0</v>
      </c>
      <c r="Z28" s="30">
        <v>0</v>
      </c>
      <c r="AA28" s="61">
        <f t="shared" si="2"/>
        <v>0</v>
      </c>
      <c r="AB28" s="31"/>
      <c r="AC28" s="62"/>
      <c r="AD28" s="117"/>
      <c r="AE28" s="117"/>
      <c r="AF28" s="117"/>
      <c r="AG28" s="117"/>
      <c r="AH28" s="63"/>
    </row>
    <row r="29" spans="2:34" ht="13.2" customHeight="1">
      <c r="B29" s="166"/>
      <c r="C29" s="64"/>
      <c r="D29" s="153"/>
      <c r="E29" s="26"/>
      <c r="F29" s="27"/>
      <c r="G29" s="28"/>
      <c r="H29" s="1"/>
      <c r="I29" s="1"/>
      <c r="J29" s="29"/>
      <c r="K29" s="59"/>
      <c r="L29" s="60"/>
      <c r="M29" s="118"/>
      <c r="N29" s="61">
        <f t="shared" si="0"/>
        <v>0</v>
      </c>
      <c r="O29" s="31"/>
      <c r="P29" s="62"/>
      <c r="Q29" s="117"/>
      <c r="R29" s="117"/>
      <c r="S29" s="117"/>
      <c r="T29" s="117"/>
      <c r="U29" s="36"/>
      <c r="V29" s="59"/>
      <c r="W29" s="60"/>
      <c r="X29" s="118"/>
      <c r="Y29" s="61">
        <f t="shared" si="4"/>
        <v>0</v>
      </c>
      <c r="Z29" s="30">
        <v>0</v>
      </c>
      <c r="AA29" s="61">
        <f t="shared" si="2"/>
        <v>0</v>
      </c>
      <c r="AB29" s="31"/>
      <c r="AC29" s="62"/>
      <c r="AD29" s="117"/>
      <c r="AE29" s="117"/>
      <c r="AF29" s="117"/>
      <c r="AG29" s="117"/>
      <c r="AH29" s="63"/>
    </row>
    <row r="30" spans="2:34">
      <c r="B30" s="39"/>
      <c r="D30" s="154"/>
      <c r="E30" s="26"/>
      <c r="F30" s="34"/>
      <c r="G30" s="35"/>
      <c r="H30" s="3"/>
      <c r="I30" s="40"/>
      <c r="J30" s="29"/>
      <c r="K30" s="34"/>
      <c r="L30" s="35"/>
      <c r="M30" s="3"/>
      <c r="N30" s="3"/>
      <c r="O30" s="31"/>
      <c r="P30" s="38"/>
      <c r="Q30" s="32"/>
      <c r="R30" s="32"/>
      <c r="S30" s="32"/>
      <c r="T30" s="32"/>
      <c r="U30" s="36"/>
      <c r="V30" s="34"/>
      <c r="W30" s="35"/>
      <c r="X30" s="3"/>
      <c r="Y30" s="3"/>
      <c r="Z30" s="30"/>
      <c r="AA30" s="3"/>
      <c r="AB30" s="31"/>
      <c r="AC30" s="38"/>
      <c r="AD30" s="32"/>
      <c r="AE30" s="32"/>
      <c r="AF30" s="32"/>
      <c r="AG30" s="32"/>
      <c r="AH30" s="36"/>
    </row>
    <row r="31" spans="2:34" ht="13.2" customHeight="1">
      <c r="B31" s="33"/>
      <c r="D31" s="179"/>
      <c r="E31" s="179"/>
      <c r="F31" s="179"/>
      <c r="G31" s="179"/>
      <c r="H31" s="179"/>
      <c r="I31" s="45"/>
      <c r="J31" s="29"/>
      <c r="V31" s="189" t="s">
        <v>11</v>
      </c>
      <c r="W31" s="190"/>
      <c r="X31" s="190"/>
      <c r="Y31" s="190"/>
      <c r="Z31" s="190"/>
      <c r="AA31" s="50">
        <f>SUM(AA5:AA30)</f>
        <v>0</v>
      </c>
      <c r="AB31" s="51"/>
      <c r="AC31" s="52"/>
      <c r="AD31" s="52"/>
      <c r="AE31" s="52"/>
      <c r="AF31" s="52"/>
      <c r="AG31" s="52"/>
      <c r="AH31" s="53"/>
    </row>
    <row r="32" spans="2:34" ht="16.2" hidden="1" customHeight="1">
      <c r="B32" s="33"/>
      <c r="D32" s="179"/>
      <c r="E32" s="179"/>
      <c r="F32" s="179"/>
      <c r="G32" s="179"/>
      <c r="H32" s="179"/>
      <c r="I32" s="45"/>
      <c r="J32" s="29"/>
      <c r="V32" s="191" t="s">
        <v>15</v>
      </c>
      <c r="W32" s="192"/>
      <c r="X32" s="192"/>
      <c r="Y32" s="192"/>
      <c r="Z32" s="192"/>
      <c r="AA32" s="41">
        <v>0</v>
      </c>
      <c r="AB32" s="42"/>
      <c r="AC32" s="43"/>
      <c r="AD32" s="43"/>
      <c r="AE32" s="43"/>
      <c r="AF32" s="43"/>
      <c r="AG32" s="43"/>
      <c r="AH32" s="54"/>
    </row>
    <row r="33" spans="2:34" ht="11.25" customHeight="1">
      <c r="B33" s="33"/>
      <c r="D33" s="179"/>
      <c r="E33" s="179"/>
      <c r="F33" s="179"/>
      <c r="G33" s="179"/>
      <c r="H33" s="179"/>
      <c r="I33" s="45"/>
      <c r="J33" s="29"/>
      <c r="V33" s="191" t="s">
        <v>12</v>
      </c>
      <c r="W33" s="192"/>
      <c r="X33" s="192"/>
      <c r="Y33" s="192"/>
      <c r="Z33" s="192"/>
      <c r="AA33" s="41">
        <f>SUM(AA31:AA32)</f>
        <v>0</v>
      </c>
      <c r="AB33" s="42"/>
      <c r="AC33" s="43"/>
      <c r="AD33" s="43"/>
      <c r="AE33" s="43"/>
      <c r="AF33" s="43"/>
      <c r="AG33" s="43"/>
      <c r="AH33" s="54"/>
    </row>
    <row r="34" spans="2:34" ht="13.8" customHeight="1">
      <c r="B34" s="33"/>
      <c r="D34" s="180"/>
      <c r="E34" s="180"/>
      <c r="F34" s="180"/>
      <c r="G34" s="180"/>
      <c r="H34" s="180"/>
      <c r="I34" s="46"/>
      <c r="J34" s="37"/>
      <c r="V34" s="193" t="s">
        <v>14</v>
      </c>
      <c r="W34" s="194"/>
      <c r="X34" s="194"/>
      <c r="Y34" s="194"/>
      <c r="Z34" s="194"/>
      <c r="AA34" s="44">
        <f>+AA33*19%</f>
        <v>0</v>
      </c>
      <c r="AB34" s="42"/>
      <c r="AC34" s="43"/>
      <c r="AD34" s="43"/>
      <c r="AE34" s="43"/>
      <c r="AF34" s="43"/>
      <c r="AG34" s="43"/>
      <c r="AH34" s="54"/>
    </row>
    <row r="35" spans="2:34" ht="13.2" customHeight="1">
      <c r="B35" s="33"/>
      <c r="D35" s="179"/>
      <c r="E35" s="179"/>
      <c r="F35" s="179"/>
      <c r="G35" s="179"/>
      <c r="H35" s="179"/>
      <c r="I35" s="45"/>
      <c r="J35" s="29"/>
      <c r="V35" s="182" t="s">
        <v>13</v>
      </c>
      <c r="W35" s="183"/>
      <c r="X35" s="183"/>
      <c r="Y35" s="183"/>
      <c r="Z35" s="183"/>
      <c r="AA35" s="48">
        <f>+AA33+AA34</f>
        <v>0</v>
      </c>
      <c r="AB35" s="49"/>
      <c r="AC35" s="43"/>
      <c r="AD35" s="43"/>
      <c r="AE35" s="43"/>
      <c r="AF35" s="43"/>
      <c r="AG35" s="43"/>
      <c r="AH35" s="54"/>
    </row>
    <row r="36" spans="2:34">
      <c r="B36" s="33"/>
      <c r="D36" s="181"/>
      <c r="E36" s="181"/>
      <c r="F36" s="181"/>
      <c r="G36" s="181"/>
      <c r="H36" s="181"/>
      <c r="I36" s="47"/>
      <c r="J36" s="2"/>
      <c r="V36" s="184"/>
      <c r="W36" s="185"/>
      <c r="X36" s="185"/>
      <c r="Y36" s="185"/>
      <c r="Z36" s="185"/>
      <c r="AA36" s="55"/>
      <c r="AB36" s="56"/>
      <c r="AC36" s="56"/>
      <c r="AD36" s="56"/>
      <c r="AE36" s="57"/>
      <c r="AF36" s="57"/>
      <c r="AG36" s="57"/>
      <c r="AH36" s="58"/>
    </row>
  </sheetData>
  <mergeCells count="21">
    <mergeCell ref="D36:H36"/>
    <mergeCell ref="P4:T4"/>
    <mergeCell ref="V35:Z35"/>
    <mergeCell ref="V36:Z36"/>
    <mergeCell ref="AC27:AH27"/>
    <mergeCell ref="V31:Z31"/>
    <mergeCell ref="V32:Z32"/>
    <mergeCell ref="V33:Z33"/>
    <mergeCell ref="V34:Z34"/>
    <mergeCell ref="AC19:AH19"/>
    <mergeCell ref="AC20:AH20"/>
    <mergeCell ref="P27:U27"/>
    <mergeCell ref="V2:AA2"/>
    <mergeCell ref="AC4:AG4"/>
    <mergeCell ref="F2:I2"/>
    <mergeCell ref="K2:N2"/>
    <mergeCell ref="D35:H35"/>
    <mergeCell ref="D31:H31"/>
    <mergeCell ref="D32:H32"/>
    <mergeCell ref="D33:H33"/>
    <mergeCell ref="D34:H34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Q221"/>
  <sheetViews>
    <sheetView tabSelected="1" zoomScaleNormal="100" workbookViewId="0">
      <selection activeCell="B2" sqref="B2:M15"/>
    </sheetView>
  </sheetViews>
  <sheetFormatPr baseColWidth="10" defaultColWidth="9.109375" defaultRowHeight="13.2"/>
  <cols>
    <col min="1" max="1" width="3.5546875" style="64" customWidth="1"/>
    <col min="2" max="2" width="5" style="64" bestFit="1" customWidth="1"/>
    <col min="3" max="3" width="41.44140625" style="64" bestFit="1" customWidth="1"/>
    <col min="4" max="4" width="5.109375" style="64" hidden="1" customWidth="1"/>
    <col min="5" max="5" width="11" style="64" hidden="1" customWidth="1"/>
    <col min="6" max="6" width="10.6640625" style="64" hidden="1" customWidth="1"/>
    <col min="7" max="7" width="12.6640625" style="64" hidden="1" customWidth="1"/>
    <col min="8" max="8" width="6" style="64" customWidth="1"/>
    <col min="9" max="9" width="12.6640625" style="64" customWidth="1"/>
    <col min="10" max="10" width="11.21875" style="64" bestFit="1" customWidth="1"/>
    <col min="11" max="11" width="9.109375" style="64" customWidth="1"/>
    <col min="12" max="12" width="14.6640625" style="64" customWidth="1"/>
    <col min="13" max="13" width="23.6640625" style="126" customWidth="1"/>
    <col min="14" max="16" width="0.88671875" style="64" customWidth="1"/>
    <col min="17" max="17" width="237" style="64" bestFit="1" customWidth="1"/>
    <col min="18" max="233" width="9.109375" style="64"/>
    <col min="234" max="234" width="13.44140625" style="64" bestFit="1" customWidth="1"/>
    <col min="235" max="235" width="4.44140625" style="64" customWidth="1"/>
    <col min="236" max="236" width="31.88671875" style="64" bestFit="1" customWidth="1"/>
    <col min="237" max="237" width="5.109375" style="64" bestFit="1" customWidth="1"/>
    <col min="238" max="238" width="11" style="64" bestFit="1" customWidth="1"/>
    <col min="239" max="239" width="10.6640625" style="64" bestFit="1" customWidth="1"/>
    <col min="240" max="240" width="12.6640625" style="64" bestFit="1" customWidth="1"/>
    <col min="241" max="241" width="6" style="64" customWidth="1"/>
    <col min="242" max="243" width="12.6640625" style="64" customWidth="1"/>
    <col min="244" max="244" width="9.109375" style="64"/>
    <col min="245" max="245" width="12.6640625" style="64" bestFit="1" customWidth="1"/>
    <col min="246" max="246" width="0" style="64" hidden="1" customWidth="1"/>
    <col min="247" max="247" width="9.88671875" style="64" customWidth="1"/>
    <col min="248" max="248" width="27.5546875" style="64" bestFit="1" customWidth="1"/>
    <col min="249" max="251" width="0.88671875" style="64" customWidth="1"/>
    <col min="252" max="252" width="237" style="64" bestFit="1" customWidth="1"/>
    <col min="253" max="489" width="9.109375" style="64"/>
    <col min="490" max="490" width="13.44140625" style="64" bestFit="1" customWidth="1"/>
    <col min="491" max="491" width="4.44140625" style="64" customWidth="1"/>
    <col min="492" max="492" width="31.88671875" style="64" bestFit="1" customWidth="1"/>
    <col min="493" max="493" width="5.109375" style="64" bestFit="1" customWidth="1"/>
    <col min="494" max="494" width="11" style="64" bestFit="1" customWidth="1"/>
    <col min="495" max="495" width="10.6640625" style="64" bestFit="1" customWidth="1"/>
    <col min="496" max="496" width="12.6640625" style="64" bestFit="1" customWidth="1"/>
    <col min="497" max="497" width="6" style="64" customWidth="1"/>
    <col min="498" max="499" width="12.6640625" style="64" customWidth="1"/>
    <col min="500" max="500" width="9.109375" style="64"/>
    <col min="501" max="501" width="12.6640625" style="64" bestFit="1" customWidth="1"/>
    <col min="502" max="502" width="0" style="64" hidden="1" customWidth="1"/>
    <col min="503" max="503" width="9.88671875" style="64" customWidth="1"/>
    <col min="504" max="504" width="27.5546875" style="64" bestFit="1" customWidth="1"/>
    <col min="505" max="507" width="0.88671875" style="64" customWidth="1"/>
    <col min="508" max="508" width="237" style="64" bestFit="1" customWidth="1"/>
    <col min="509" max="745" width="9.109375" style="64"/>
    <col min="746" max="746" width="13.44140625" style="64" bestFit="1" customWidth="1"/>
    <col min="747" max="747" width="4.44140625" style="64" customWidth="1"/>
    <col min="748" max="748" width="31.88671875" style="64" bestFit="1" customWidth="1"/>
    <col min="749" max="749" width="5.109375" style="64" bestFit="1" customWidth="1"/>
    <col min="750" max="750" width="11" style="64" bestFit="1" customWidth="1"/>
    <col min="751" max="751" width="10.6640625" style="64" bestFit="1" customWidth="1"/>
    <col min="752" max="752" width="12.6640625" style="64" bestFit="1" customWidth="1"/>
    <col min="753" max="753" width="6" style="64" customWidth="1"/>
    <col min="754" max="755" width="12.6640625" style="64" customWidth="1"/>
    <col min="756" max="756" width="9.109375" style="64"/>
    <col min="757" max="757" width="12.6640625" style="64" bestFit="1" customWidth="1"/>
    <col min="758" max="758" width="0" style="64" hidden="1" customWidth="1"/>
    <col min="759" max="759" width="9.88671875" style="64" customWidth="1"/>
    <col min="760" max="760" width="27.5546875" style="64" bestFit="1" customWidth="1"/>
    <col min="761" max="763" width="0.88671875" style="64" customWidth="1"/>
    <col min="764" max="764" width="237" style="64" bestFit="1" customWidth="1"/>
    <col min="765" max="1001" width="9.109375" style="64"/>
    <col min="1002" max="1002" width="13.44140625" style="64" bestFit="1" customWidth="1"/>
    <col min="1003" max="1003" width="4.44140625" style="64" customWidth="1"/>
    <col min="1004" max="1004" width="31.88671875" style="64" bestFit="1" customWidth="1"/>
    <col min="1005" max="1005" width="5.109375" style="64" bestFit="1" customWidth="1"/>
    <col min="1006" max="1006" width="11" style="64" bestFit="1" customWidth="1"/>
    <col min="1007" max="1007" width="10.6640625" style="64" bestFit="1" customWidth="1"/>
    <col min="1008" max="1008" width="12.6640625" style="64" bestFit="1" customWidth="1"/>
    <col min="1009" max="1009" width="6" style="64" customWidth="1"/>
    <col min="1010" max="1011" width="12.6640625" style="64" customWidth="1"/>
    <col min="1012" max="1012" width="9.109375" style="64"/>
    <col min="1013" max="1013" width="12.6640625" style="64" bestFit="1" customWidth="1"/>
    <col min="1014" max="1014" width="0" style="64" hidden="1" customWidth="1"/>
    <col min="1015" max="1015" width="9.88671875" style="64" customWidth="1"/>
    <col min="1016" max="1016" width="27.5546875" style="64" bestFit="1" customWidth="1"/>
    <col min="1017" max="1019" width="0.88671875" style="64" customWidth="1"/>
    <col min="1020" max="1020" width="237" style="64" bestFit="1" customWidth="1"/>
    <col min="1021" max="1257" width="9.109375" style="64"/>
    <col min="1258" max="1258" width="13.44140625" style="64" bestFit="1" customWidth="1"/>
    <col min="1259" max="1259" width="4.44140625" style="64" customWidth="1"/>
    <col min="1260" max="1260" width="31.88671875" style="64" bestFit="1" customWidth="1"/>
    <col min="1261" max="1261" width="5.109375" style="64" bestFit="1" customWidth="1"/>
    <col min="1262" max="1262" width="11" style="64" bestFit="1" customWidth="1"/>
    <col min="1263" max="1263" width="10.6640625" style="64" bestFit="1" customWidth="1"/>
    <col min="1264" max="1264" width="12.6640625" style="64" bestFit="1" customWidth="1"/>
    <col min="1265" max="1265" width="6" style="64" customWidth="1"/>
    <col min="1266" max="1267" width="12.6640625" style="64" customWidth="1"/>
    <col min="1268" max="1268" width="9.109375" style="64"/>
    <col min="1269" max="1269" width="12.6640625" style="64" bestFit="1" customWidth="1"/>
    <col min="1270" max="1270" width="0" style="64" hidden="1" customWidth="1"/>
    <col min="1271" max="1271" width="9.88671875" style="64" customWidth="1"/>
    <col min="1272" max="1272" width="27.5546875" style="64" bestFit="1" customWidth="1"/>
    <col min="1273" max="1275" width="0.88671875" style="64" customWidth="1"/>
    <col min="1276" max="1276" width="237" style="64" bestFit="1" customWidth="1"/>
    <col min="1277" max="1513" width="9.109375" style="64"/>
    <col min="1514" max="1514" width="13.44140625" style="64" bestFit="1" customWidth="1"/>
    <col min="1515" max="1515" width="4.44140625" style="64" customWidth="1"/>
    <col min="1516" max="1516" width="31.88671875" style="64" bestFit="1" customWidth="1"/>
    <col min="1517" max="1517" width="5.109375" style="64" bestFit="1" customWidth="1"/>
    <col min="1518" max="1518" width="11" style="64" bestFit="1" customWidth="1"/>
    <col min="1519" max="1519" width="10.6640625" style="64" bestFit="1" customWidth="1"/>
    <col min="1520" max="1520" width="12.6640625" style="64" bestFit="1" customWidth="1"/>
    <col min="1521" max="1521" width="6" style="64" customWidth="1"/>
    <col min="1522" max="1523" width="12.6640625" style="64" customWidth="1"/>
    <col min="1524" max="1524" width="9.109375" style="64"/>
    <col min="1525" max="1525" width="12.6640625" style="64" bestFit="1" customWidth="1"/>
    <col min="1526" max="1526" width="0" style="64" hidden="1" customWidth="1"/>
    <col min="1527" max="1527" width="9.88671875" style="64" customWidth="1"/>
    <col min="1528" max="1528" width="27.5546875" style="64" bestFit="1" customWidth="1"/>
    <col min="1529" max="1531" width="0.88671875" style="64" customWidth="1"/>
    <col min="1532" max="1532" width="237" style="64" bestFit="1" customWidth="1"/>
    <col min="1533" max="1769" width="9.109375" style="64"/>
    <col min="1770" max="1770" width="13.44140625" style="64" bestFit="1" customWidth="1"/>
    <col min="1771" max="1771" width="4.44140625" style="64" customWidth="1"/>
    <col min="1772" max="1772" width="31.88671875" style="64" bestFit="1" customWidth="1"/>
    <col min="1773" max="1773" width="5.109375" style="64" bestFit="1" customWidth="1"/>
    <col min="1774" max="1774" width="11" style="64" bestFit="1" customWidth="1"/>
    <col min="1775" max="1775" width="10.6640625" style="64" bestFit="1" customWidth="1"/>
    <col min="1776" max="1776" width="12.6640625" style="64" bestFit="1" customWidth="1"/>
    <col min="1777" max="1777" width="6" style="64" customWidth="1"/>
    <col min="1778" max="1779" width="12.6640625" style="64" customWidth="1"/>
    <col min="1780" max="1780" width="9.109375" style="64"/>
    <col min="1781" max="1781" width="12.6640625" style="64" bestFit="1" customWidth="1"/>
    <col min="1782" max="1782" width="0" style="64" hidden="1" customWidth="1"/>
    <col min="1783" max="1783" width="9.88671875" style="64" customWidth="1"/>
    <col min="1784" max="1784" width="27.5546875" style="64" bestFit="1" customWidth="1"/>
    <col min="1785" max="1787" width="0.88671875" style="64" customWidth="1"/>
    <col min="1788" max="1788" width="237" style="64" bestFit="1" customWidth="1"/>
    <col min="1789" max="2025" width="9.109375" style="64"/>
    <col min="2026" max="2026" width="13.44140625" style="64" bestFit="1" customWidth="1"/>
    <col min="2027" max="2027" width="4.44140625" style="64" customWidth="1"/>
    <col min="2028" max="2028" width="31.88671875" style="64" bestFit="1" customWidth="1"/>
    <col min="2029" max="2029" width="5.109375" style="64" bestFit="1" customWidth="1"/>
    <col min="2030" max="2030" width="11" style="64" bestFit="1" customWidth="1"/>
    <col min="2031" max="2031" width="10.6640625" style="64" bestFit="1" customWidth="1"/>
    <col min="2032" max="2032" width="12.6640625" style="64" bestFit="1" customWidth="1"/>
    <col min="2033" max="2033" width="6" style="64" customWidth="1"/>
    <col min="2034" max="2035" width="12.6640625" style="64" customWidth="1"/>
    <col min="2036" max="2036" width="9.109375" style="64"/>
    <col min="2037" max="2037" width="12.6640625" style="64" bestFit="1" customWidth="1"/>
    <col min="2038" max="2038" width="0" style="64" hidden="1" customWidth="1"/>
    <col min="2039" max="2039" width="9.88671875" style="64" customWidth="1"/>
    <col min="2040" max="2040" width="27.5546875" style="64" bestFit="1" customWidth="1"/>
    <col min="2041" max="2043" width="0.88671875" style="64" customWidth="1"/>
    <col min="2044" max="2044" width="237" style="64" bestFit="1" customWidth="1"/>
    <col min="2045" max="2281" width="9.109375" style="64"/>
    <col min="2282" max="2282" width="13.44140625" style="64" bestFit="1" customWidth="1"/>
    <col min="2283" max="2283" width="4.44140625" style="64" customWidth="1"/>
    <col min="2284" max="2284" width="31.88671875" style="64" bestFit="1" customWidth="1"/>
    <col min="2285" max="2285" width="5.109375" style="64" bestFit="1" customWidth="1"/>
    <col min="2286" max="2286" width="11" style="64" bestFit="1" customWidth="1"/>
    <col min="2287" max="2287" width="10.6640625" style="64" bestFit="1" customWidth="1"/>
    <col min="2288" max="2288" width="12.6640625" style="64" bestFit="1" customWidth="1"/>
    <col min="2289" max="2289" width="6" style="64" customWidth="1"/>
    <col min="2290" max="2291" width="12.6640625" style="64" customWidth="1"/>
    <col min="2292" max="2292" width="9.109375" style="64"/>
    <col min="2293" max="2293" width="12.6640625" style="64" bestFit="1" customWidth="1"/>
    <col min="2294" max="2294" width="0" style="64" hidden="1" customWidth="1"/>
    <col min="2295" max="2295" width="9.88671875" style="64" customWidth="1"/>
    <col min="2296" max="2296" width="27.5546875" style="64" bestFit="1" customWidth="1"/>
    <col min="2297" max="2299" width="0.88671875" style="64" customWidth="1"/>
    <col min="2300" max="2300" width="237" style="64" bestFit="1" customWidth="1"/>
    <col min="2301" max="2537" width="9.109375" style="64"/>
    <col min="2538" max="2538" width="13.44140625" style="64" bestFit="1" customWidth="1"/>
    <col min="2539" max="2539" width="4.44140625" style="64" customWidth="1"/>
    <col min="2540" max="2540" width="31.88671875" style="64" bestFit="1" customWidth="1"/>
    <col min="2541" max="2541" width="5.109375" style="64" bestFit="1" customWidth="1"/>
    <col min="2542" max="2542" width="11" style="64" bestFit="1" customWidth="1"/>
    <col min="2543" max="2543" width="10.6640625" style="64" bestFit="1" customWidth="1"/>
    <col min="2544" max="2544" width="12.6640625" style="64" bestFit="1" customWidth="1"/>
    <col min="2545" max="2545" width="6" style="64" customWidth="1"/>
    <col min="2546" max="2547" width="12.6640625" style="64" customWidth="1"/>
    <col min="2548" max="2548" width="9.109375" style="64"/>
    <col min="2549" max="2549" width="12.6640625" style="64" bestFit="1" customWidth="1"/>
    <col min="2550" max="2550" width="0" style="64" hidden="1" customWidth="1"/>
    <col min="2551" max="2551" width="9.88671875" style="64" customWidth="1"/>
    <col min="2552" max="2552" width="27.5546875" style="64" bestFit="1" customWidth="1"/>
    <col min="2553" max="2555" width="0.88671875" style="64" customWidth="1"/>
    <col min="2556" max="2556" width="237" style="64" bestFit="1" customWidth="1"/>
    <col min="2557" max="2793" width="9.109375" style="64"/>
    <col min="2794" max="2794" width="13.44140625" style="64" bestFit="1" customWidth="1"/>
    <col min="2795" max="2795" width="4.44140625" style="64" customWidth="1"/>
    <col min="2796" max="2796" width="31.88671875" style="64" bestFit="1" customWidth="1"/>
    <col min="2797" max="2797" width="5.109375" style="64" bestFit="1" customWidth="1"/>
    <col min="2798" max="2798" width="11" style="64" bestFit="1" customWidth="1"/>
    <col min="2799" max="2799" width="10.6640625" style="64" bestFit="1" customWidth="1"/>
    <col min="2800" max="2800" width="12.6640625" style="64" bestFit="1" customWidth="1"/>
    <col min="2801" max="2801" width="6" style="64" customWidth="1"/>
    <col min="2802" max="2803" width="12.6640625" style="64" customWidth="1"/>
    <col min="2804" max="2804" width="9.109375" style="64"/>
    <col min="2805" max="2805" width="12.6640625" style="64" bestFit="1" customWidth="1"/>
    <col min="2806" max="2806" width="0" style="64" hidden="1" customWidth="1"/>
    <col min="2807" max="2807" width="9.88671875" style="64" customWidth="1"/>
    <col min="2808" max="2808" width="27.5546875" style="64" bestFit="1" customWidth="1"/>
    <col min="2809" max="2811" width="0.88671875" style="64" customWidth="1"/>
    <col min="2812" max="2812" width="237" style="64" bestFit="1" customWidth="1"/>
    <col min="2813" max="3049" width="9.109375" style="64"/>
    <col min="3050" max="3050" width="13.44140625" style="64" bestFit="1" customWidth="1"/>
    <col min="3051" max="3051" width="4.44140625" style="64" customWidth="1"/>
    <col min="3052" max="3052" width="31.88671875" style="64" bestFit="1" customWidth="1"/>
    <col min="3053" max="3053" width="5.109375" style="64" bestFit="1" customWidth="1"/>
    <col min="3054" max="3054" width="11" style="64" bestFit="1" customWidth="1"/>
    <col min="3055" max="3055" width="10.6640625" style="64" bestFit="1" customWidth="1"/>
    <col min="3056" max="3056" width="12.6640625" style="64" bestFit="1" customWidth="1"/>
    <col min="3057" max="3057" width="6" style="64" customWidth="1"/>
    <col min="3058" max="3059" width="12.6640625" style="64" customWidth="1"/>
    <col min="3060" max="3060" width="9.109375" style="64"/>
    <col min="3061" max="3061" width="12.6640625" style="64" bestFit="1" customWidth="1"/>
    <col min="3062" max="3062" width="0" style="64" hidden="1" customWidth="1"/>
    <col min="3063" max="3063" width="9.88671875" style="64" customWidth="1"/>
    <col min="3064" max="3064" width="27.5546875" style="64" bestFit="1" customWidth="1"/>
    <col min="3065" max="3067" width="0.88671875" style="64" customWidth="1"/>
    <col min="3068" max="3068" width="237" style="64" bestFit="1" customWidth="1"/>
    <col min="3069" max="3305" width="9.109375" style="64"/>
    <col min="3306" max="3306" width="13.44140625" style="64" bestFit="1" customWidth="1"/>
    <col min="3307" max="3307" width="4.44140625" style="64" customWidth="1"/>
    <col min="3308" max="3308" width="31.88671875" style="64" bestFit="1" customWidth="1"/>
    <col min="3309" max="3309" width="5.109375" style="64" bestFit="1" customWidth="1"/>
    <col min="3310" max="3310" width="11" style="64" bestFit="1" customWidth="1"/>
    <col min="3311" max="3311" width="10.6640625" style="64" bestFit="1" customWidth="1"/>
    <col min="3312" max="3312" width="12.6640625" style="64" bestFit="1" customWidth="1"/>
    <col min="3313" max="3313" width="6" style="64" customWidth="1"/>
    <col min="3314" max="3315" width="12.6640625" style="64" customWidth="1"/>
    <col min="3316" max="3316" width="9.109375" style="64"/>
    <col min="3317" max="3317" width="12.6640625" style="64" bestFit="1" customWidth="1"/>
    <col min="3318" max="3318" width="0" style="64" hidden="1" customWidth="1"/>
    <col min="3319" max="3319" width="9.88671875" style="64" customWidth="1"/>
    <col min="3320" max="3320" width="27.5546875" style="64" bestFit="1" customWidth="1"/>
    <col min="3321" max="3323" width="0.88671875" style="64" customWidth="1"/>
    <col min="3324" max="3324" width="237" style="64" bestFit="1" customWidth="1"/>
    <col min="3325" max="3561" width="9.109375" style="64"/>
    <col min="3562" max="3562" width="13.44140625" style="64" bestFit="1" customWidth="1"/>
    <col min="3563" max="3563" width="4.44140625" style="64" customWidth="1"/>
    <col min="3564" max="3564" width="31.88671875" style="64" bestFit="1" customWidth="1"/>
    <col min="3565" max="3565" width="5.109375" style="64" bestFit="1" customWidth="1"/>
    <col min="3566" max="3566" width="11" style="64" bestFit="1" customWidth="1"/>
    <col min="3567" max="3567" width="10.6640625" style="64" bestFit="1" customWidth="1"/>
    <col min="3568" max="3568" width="12.6640625" style="64" bestFit="1" customWidth="1"/>
    <col min="3569" max="3569" width="6" style="64" customWidth="1"/>
    <col min="3570" max="3571" width="12.6640625" style="64" customWidth="1"/>
    <col min="3572" max="3572" width="9.109375" style="64"/>
    <col min="3573" max="3573" width="12.6640625" style="64" bestFit="1" customWidth="1"/>
    <col min="3574" max="3574" width="0" style="64" hidden="1" customWidth="1"/>
    <col min="3575" max="3575" width="9.88671875" style="64" customWidth="1"/>
    <col min="3576" max="3576" width="27.5546875" style="64" bestFit="1" customWidth="1"/>
    <col min="3577" max="3579" width="0.88671875" style="64" customWidth="1"/>
    <col min="3580" max="3580" width="237" style="64" bestFit="1" customWidth="1"/>
    <col min="3581" max="3817" width="9.109375" style="64"/>
    <col min="3818" max="3818" width="13.44140625" style="64" bestFit="1" customWidth="1"/>
    <col min="3819" max="3819" width="4.44140625" style="64" customWidth="1"/>
    <col min="3820" max="3820" width="31.88671875" style="64" bestFit="1" customWidth="1"/>
    <col min="3821" max="3821" width="5.109375" style="64" bestFit="1" customWidth="1"/>
    <col min="3822" max="3822" width="11" style="64" bestFit="1" customWidth="1"/>
    <col min="3823" max="3823" width="10.6640625" style="64" bestFit="1" customWidth="1"/>
    <col min="3824" max="3824" width="12.6640625" style="64" bestFit="1" customWidth="1"/>
    <col min="3825" max="3825" width="6" style="64" customWidth="1"/>
    <col min="3826" max="3827" width="12.6640625" style="64" customWidth="1"/>
    <col min="3828" max="3828" width="9.109375" style="64"/>
    <col min="3829" max="3829" width="12.6640625" style="64" bestFit="1" customWidth="1"/>
    <col min="3830" max="3830" width="0" style="64" hidden="1" customWidth="1"/>
    <col min="3831" max="3831" width="9.88671875" style="64" customWidth="1"/>
    <col min="3832" max="3832" width="27.5546875" style="64" bestFit="1" customWidth="1"/>
    <col min="3833" max="3835" width="0.88671875" style="64" customWidth="1"/>
    <col min="3836" max="3836" width="237" style="64" bestFit="1" customWidth="1"/>
    <col min="3837" max="4073" width="9.109375" style="64"/>
    <col min="4074" max="4074" width="13.44140625" style="64" bestFit="1" customWidth="1"/>
    <col min="4075" max="4075" width="4.44140625" style="64" customWidth="1"/>
    <col min="4076" max="4076" width="31.88671875" style="64" bestFit="1" customWidth="1"/>
    <col min="4077" max="4077" width="5.109375" style="64" bestFit="1" customWidth="1"/>
    <col min="4078" max="4078" width="11" style="64" bestFit="1" customWidth="1"/>
    <col min="4079" max="4079" width="10.6640625" style="64" bestFit="1" customWidth="1"/>
    <col min="4080" max="4080" width="12.6640625" style="64" bestFit="1" customWidth="1"/>
    <col min="4081" max="4081" width="6" style="64" customWidth="1"/>
    <col min="4082" max="4083" width="12.6640625" style="64" customWidth="1"/>
    <col min="4084" max="4084" width="9.109375" style="64"/>
    <col min="4085" max="4085" width="12.6640625" style="64" bestFit="1" customWidth="1"/>
    <col min="4086" max="4086" width="0" style="64" hidden="1" customWidth="1"/>
    <col min="4087" max="4087" width="9.88671875" style="64" customWidth="1"/>
    <col min="4088" max="4088" width="27.5546875" style="64" bestFit="1" customWidth="1"/>
    <col min="4089" max="4091" width="0.88671875" style="64" customWidth="1"/>
    <col min="4092" max="4092" width="237" style="64" bestFit="1" customWidth="1"/>
    <col min="4093" max="4329" width="9.109375" style="64"/>
    <col min="4330" max="4330" width="13.44140625" style="64" bestFit="1" customWidth="1"/>
    <col min="4331" max="4331" width="4.44140625" style="64" customWidth="1"/>
    <col min="4332" max="4332" width="31.88671875" style="64" bestFit="1" customWidth="1"/>
    <col min="4333" max="4333" width="5.109375" style="64" bestFit="1" customWidth="1"/>
    <col min="4334" max="4334" width="11" style="64" bestFit="1" customWidth="1"/>
    <col min="4335" max="4335" width="10.6640625" style="64" bestFit="1" customWidth="1"/>
    <col min="4336" max="4336" width="12.6640625" style="64" bestFit="1" customWidth="1"/>
    <col min="4337" max="4337" width="6" style="64" customWidth="1"/>
    <col min="4338" max="4339" width="12.6640625" style="64" customWidth="1"/>
    <col min="4340" max="4340" width="9.109375" style="64"/>
    <col min="4341" max="4341" width="12.6640625" style="64" bestFit="1" customWidth="1"/>
    <col min="4342" max="4342" width="0" style="64" hidden="1" customWidth="1"/>
    <col min="4343" max="4343" width="9.88671875" style="64" customWidth="1"/>
    <col min="4344" max="4344" width="27.5546875" style="64" bestFit="1" customWidth="1"/>
    <col min="4345" max="4347" width="0.88671875" style="64" customWidth="1"/>
    <col min="4348" max="4348" width="237" style="64" bestFit="1" customWidth="1"/>
    <col min="4349" max="4585" width="9.109375" style="64"/>
    <col min="4586" max="4586" width="13.44140625" style="64" bestFit="1" customWidth="1"/>
    <col min="4587" max="4587" width="4.44140625" style="64" customWidth="1"/>
    <col min="4588" max="4588" width="31.88671875" style="64" bestFit="1" customWidth="1"/>
    <col min="4589" max="4589" width="5.109375" style="64" bestFit="1" customWidth="1"/>
    <col min="4590" max="4590" width="11" style="64" bestFit="1" customWidth="1"/>
    <col min="4591" max="4591" width="10.6640625" style="64" bestFit="1" customWidth="1"/>
    <col min="4592" max="4592" width="12.6640625" style="64" bestFit="1" customWidth="1"/>
    <col min="4593" max="4593" width="6" style="64" customWidth="1"/>
    <col min="4594" max="4595" width="12.6640625" style="64" customWidth="1"/>
    <col min="4596" max="4596" width="9.109375" style="64"/>
    <col min="4597" max="4597" width="12.6640625" style="64" bestFit="1" customWidth="1"/>
    <col min="4598" max="4598" width="0" style="64" hidden="1" customWidth="1"/>
    <col min="4599" max="4599" width="9.88671875" style="64" customWidth="1"/>
    <col min="4600" max="4600" width="27.5546875" style="64" bestFit="1" customWidth="1"/>
    <col min="4601" max="4603" width="0.88671875" style="64" customWidth="1"/>
    <col min="4604" max="4604" width="237" style="64" bestFit="1" customWidth="1"/>
    <col min="4605" max="4841" width="9.109375" style="64"/>
    <col min="4842" max="4842" width="13.44140625" style="64" bestFit="1" customWidth="1"/>
    <col min="4843" max="4843" width="4.44140625" style="64" customWidth="1"/>
    <col min="4844" max="4844" width="31.88671875" style="64" bestFit="1" customWidth="1"/>
    <col min="4845" max="4845" width="5.109375" style="64" bestFit="1" customWidth="1"/>
    <col min="4846" max="4846" width="11" style="64" bestFit="1" customWidth="1"/>
    <col min="4847" max="4847" width="10.6640625" style="64" bestFit="1" customWidth="1"/>
    <col min="4848" max="4848" width="12.6640625" style="64" bestFit="1" customWidth="1"/>
    <col min="4849" max="4849" width="6" style="64" customWidth="1"/>
    <col min="4850" max="4851" width="12.6640625" style="64" customWidth="1"/>
    <col min="4852" max="4852" width="9.109375" style="64"/>
    <col min="4853" max="4853" width="12.6640625" style="64" bestFit="1" customWidth="1"/>
    <col min="4854" max="4854" width="0" style="64" hidden="1" customWidth="1"/>
    <col min="4855" max="4855" width="9.88671875" style="64" customWidth="1"/>
    <col min="4856" max="4856" width="27.5546875" style="64" bestFit="1" customWidth="1"/>
    <col min="4857" max="4859" width="0.88671875" style="64" customWidth="1"/>
    <col min="4860" max="4860" width="237" style="64" bestFit="1" customWidth="1"/>
    <col min="4861" max="5097" width="9.109375" style="64"/>
    <col min="5098" max="5098" width="13.44140625" style="64" bestFit="1" customWidth="1"/>
    <col min="5099" max="5099" width="4.44140625" style="64" customWidth="1"/>
    <col min="5100" max="5100" width="31.88671875" style="64" bestFit="1" customWidth="1"/>
    <col min="5101" max="5101" width="5.109375" style="64" bestFit="1" customWidth="1"/>
    <col min="5102" max="5102" width="11" style="64" bestFit="1" customWidth="1"/>
    <col min="5103" max="5103" width="10.6640625" style="64" bestFit="1" customWidth="1"/>
    <col min="5104" max="5104" width="12.6640625" style="64" bestFit="1" customWidth="1"/>
    <col min="5105" max="5105" width="6" style="64" customWidth="1"/>
    <col min="5106" max="5107" width="12.6640625" style="64" customWidth="1"/>
    <col min="5108" max="5108" width="9.109375" style="64"/>
    <col min="5109" max="5109" width="12.6640625" style="64" bestFit="1" customWidth="1"/>
    <col min="5110" max="5110" width="0" style="64" hidden="1" customWidth="1"/>
    <col min="5111" max="5111" width="9.88671875" style="64" customWidth="1"/>
    <col min="5112" max="5112" width="27.5546875" style="64" bestFit="1" customWidth="1"/>
    <col min="5113" max="5115" width="0.88671875" style="64" customWidth="1"/>
    <col min="5116" max="5116" width="237" style="64" bestFit="1" customWidth="1"/>
    <col min="5117" max="5353" width="9.109375" style="64"/>
    <col min="5354" max="5354" width="13.44140625" style="64" bestFit="1" customWidth="1"/>
    <col min="5355" max="5355" width="4.44140625" style="64" customWidth="1"/>
    <col min="5356" max="5356" width="31.88671875" style="64" bestFit="1" customWidth="1"/>
    <col min="5357" max="5357" width="5.109375" style="64" bestFit="1" customWidth="1"/>
    <col min="5358" max="5358" width="11" style="64" bestFit="1" customWidth="1"/>
    <col min="5359" max="5359" width="10.6640625" style="64" bestFit="1" customWidth="1"/>
    <col min="5360" max="5360" width="12.6640625" style="64" bestFit="1" customWidth="1"/>
    <col min="5361" max="5361" width="6" style="64" customWidth="1"/>
    <col min="5362" max="5363" width="12.6640625" style="64" customWidth="1"/>
    <col min="5364" max="5364" width="9.109375" style="64"/>
    <col min="5365" max="5365" width="12.6640625" style="64" bestFit="1" customWidth="1"/>
    <col min="5366" max="5366" width="0" style="64" hidden="1" customWidth="1"/>
    <col min="5367" max="5367" width="9.88671875" style="64" customWidth="1"/>
    <col min="5368" max="5368" width="27.5546875" style="64" bestFit="1" customWidth="1"/>
    <col min="5369" max="5371" width="0.88671875" style="64" customWidth="1"/>
    <col min="5372" max="5372" width="237" style="64" bestFit="1" customWidth="1"/>
    <col min="5373" max="5609" width="9.109375" style="64"/>
    <col min="5610" max="5610" width="13.44140625" style="64" bestFit="1" customWidth="1"/>
    <col min="5611" max="5611" width="4.44140625" style="64" customWidth="1"/>
    <col min="5612" max="5612" width="31.88671875" style="64" bestFit="1" customWidth="1"/>
    <col min="5613" max="5613" width="5.109375" style="64" bestFit="1" customWidth="1"/>
    <col min="5614" max="5614" width="11" style="64" bestFit="1" customWidth="1"/>
    <col min="5615" max="5615" width="10.6640625" style="64" bestFit="1" customWidth="1"/>
    <col min="5616" max="5616" width="12.6640625" style="64" bestFit="1" customWidth="1"/>
    <col min="5617" max="5617" width="6" style="64" customWidth="1"/>
    <col min="5618" max="5619" width="12.6640625" style="64" customWidth="1"/>
    <col min="5620" max="5620" width="9.109375" style="64"/>
    <col min="5621" max="5621" width="12.6640625" style="64" bestFit="1" customWidth="1"/>
    <col min="5622" max="5622" width="0" style="64" hidden="1" customWidth="1"/>
    <col min="5623" max="5623" width="9.88671875" style="64" customWidth="1"/>
    <col min="5624" max="5624" width="27.5546875" style="64" bestFit="1" customWidth="1"/>
    <col min="5625" max="5627" width="0.88671875" style="64" customWidth="1"/>
    <col min="5628" max="5628" width="237" style="64" bestFit="1" customWidth="1"/>
    <col min="5629" max="5865" width="9.109375" style="64"/>
    <col min="5866" max="5866" width="13.44140625" style="64" bestFit="1" customWidth="1"/>
    <col min="5867" max="5867" width="4.44140625" style="64" customWidth="1"/>
    <col min="5868" max="5868" width="31.88671875" style="64" bestFit="1" customWidth="1"/>
    <col min="5869" max="5869" width="5.109375" style="64" bestFit="1" customWidth="1"/>
    <col min="5870" max="5870" width="11" style="64" bestFit="1" customWidth="1"/>
    <col min="5871" max="5871" width="10.6640625" style="64" bestFit="1" customWidth="1"/>
    <col min="5872" max="5872" width="12.6640625" style="64" bestFit="1" customWidth="1"/>
    <col min="5873" max="5873" width="6" style="64" customWidth="1"/>
    <col min="5874" max="5875" width="12.6640625" style="64" customWidth="1"/>
    <col min="5876" max="5876" width="9.109375" style="64"/>
    <col min="5877" max="5877" width="12.6640625" style="64" bestFit="1" customWidth="1"/>
    <col min="5878" max="5878" width="0" style="64" hidden="1" customWidth="1"/>
    <col min="5879" max="5879" width="9.88671875" style="64" customWidth="1"/>
    <col min="5880" max="5880" width="27.5546875" style="64" bestFit="1" customWidth="1"/>
    <col min="5881" max="5883" width="0.88671875" style="64" customWidth="1"/>
    <col min="5884" max="5884" width="237" style="64" bestFit="1" customWidth="1"/>
    <col min="5885" max="6121" width="9.109375" style="64"/>
    <col min="6122" max="6122" width="13.44140625" style="64" bestFit="1" customWidth="1"/>
    <col min="6123" max="6123" width="4.44140625" style="64" customWidth="1"/>
    <col min="6124" max="6124" width="31.88671875" style="64" bestFit="1" customWidth="1"/>
    <col min="6125" max="6125" width="5.109375" style="64" bestFit="1" customWidth="1"/>
    <col min="6126" max="6126" width="11" style="64" bestFit="1" customWidth="1"/>
    <col min="6127" max="6127" width="10.6640625" style="64" bestFit="1" customWidth="1"/>
    <col min="6128" max="6128" width="12.6640625" style="64" bestFit="1" customWidth="1"/>
    <col min="6129" max="6129" width="6" style="64" customWidth="1"/>
    <col min="6130" max="6131" width="12.6640625" style="64" customWidth="1"/>
    <col min="6132" max="6132" width="9.109375" style="64"/>
    <col min="6133" max="6133" width="12.6640625" style="64" bestFit="1" customWidth="1"/>
    <col min="6134" max="6134" width="0" style="64" hidden="1" customWidth="1"/>
    <col min="6135" max="6135" width="9.88671875" style="64" customWidth="1"/>
    <col min="6136" max="6136" width="27.5546875" style="64" bestFit="1" customWidth="1"/>
    <col min="6137" max="6139" width="0.88671875" style="64" customWidth="1"/>
    <col min="6140" max="6140" width="237" style="64" bestFit="1" customWidth="1"/>
    <col min="6141" max="6377" width="9.109375" style="64"/>
    <col min="6378" max="6378" width="13.44140625" style="64" bestFit="1" customWidth="1"/>
    <col min="6379" max="6379" width="4.44140625" style="64" customWidth="1"/>
    <col min="6380" max="6380" width="31.88671875" style="64" bestFit="1" customWidth="1"/>
    <col min="6381" max="6381" width="5.109375" style="64" bestFit="1" customWidth="1"/>
    <col min="6382" max="6382" width="11" style="64" bestFit="1" customWidth="1"/>
    <col min="6383" max="6383" width="10.6640625" style="64" bestFit="1" customWidth="1"/>
    <col min="6384" max="6384" width="12.6640625" style="64" bestFit="1" customWidth="1"/>
    <col min="6385" max="6385" width="6" style="64" customWidth="1"/>
    <col min="6386" max="6387" width="12.6640625" style="64" customWidth="1"/>
    <col min="6388" max="6388" width="9.109375" style="64"/>
    <col min="6389" max="6389" width="12.6640625" style="64" bestFit="1" customWidth="1"/>
    <col min="6390" max="6390" width="0" style="64" hidden="1" customWidth="1"/>
    <col min="6391" max="6391" width="9.88671875" style="64" customWidth="1"/>
    <col min="6392" max="6392" width="27.5546875" style="64" bestFit="1" customWidth="1"/>
    <col min="6393" max="6395" width="0.88671875" style="64" customWidth="1"/>
    <col min="6396" max="6396" width="237" style="64" bestFit="1" customWidth="1"/>
    <col min="6397" max="6633" width="9.109375" style="64"/>
    <col min="6634" max="6634" width="13.44140625" style="64" bestFit="1" customWidth="1"/>
    <col min="6635" max="6635" width="4.44140625" style="64" customWidth="1"/>
    <col min="6636" max="6636" width="31.88671875" style="64" bestFit="1" customWidth="1"/>
    <col min="6637" max="6637" width="5.109375" style="64" bestFit="1" customWidth="1"/>
    <col min="6638" max="6638" width="11" style="64" bestFit="1" customWidth="1"/>
    <col min="6639" max="6639" width="10.6640625" style="64" bestFit="1" customWidth="1"/>
    <col min="6640" max="6640" width="12.6640625" style="64" bestFit="1" customWidth="1"/>
    <col min="6641" max="6641" width="6" style="64" customWidth="1"/>
    <col min="6642" max="6643" width="12.6640625" style="64" customWidth="1"/>
    <col min="6644" max="6644" width="9.109375" style="64"/>
    <col min="6645" max="6645" width="12.6640625" style="64" bestFit="1" customWidth="1"/>
    <col min="6646" max="6646" width="0" style="64" hidden="1" customWidth="1"/>
    <col min="6647" max="6647" width="9.88671875" style="64" customWidth="1"/>
    <col min="6648" max="6648" width="27.5546875" style="64" bestFit="1" customWidth="1"/>
    <col min="6649" max="6651" width="0.88671875" style="64" customWidth="1"/>
    <col min="6652" max="6652" width="237" style="64" bestFit="1" customWidth="1"/>
    <col min="6653" max="6889" width="9.109375" style="64"/>
    <col min="6890" max="6890" width="13.44140625" style="64" bestFit="1" customWidth="1"/>
    <col min="6891" max="6891" width="4.44140625" style="64" customWidth="1"/>
    <col min="6892" max="6892" width="31.88671875" style="64" bestFit="1" customWidth="1"/>
    <col min="6893" max="6893" width="5.109375" style="64" bestFit="1" customWidth="1"/>
    <col min="6894" max="6894" width="11" style="64" bestFit="1" customWidth="1"/>
    <col min="6895" max="6895" width="10.6640625" style="64" bestFit="1" customWidth="1"/>
    <col min="6896" max="6896" width="12.6640625" style="64" bestFit="1" customWidth="1"/>
    <col min="6897" max="6897" width="6" style="64" customWidth="1"/>
    <col min="6898" max="6899" width="12.6640625" style="64" customWidth="1"/>
    <col min="6900" max="6900" width="9.109375" style="64"/>
    <col min="6901" max="6901" width="12.6640625" style="64" bestFit="1" customWidth="1"/>
    <col min="6902" max="6902" width="0" style="64" hidden="1" customWidth="1"/>
    <col min="6903" max="6903" width="9.88671875" style="64" customWidth="1"/>
    <col min="6904" max="6904" width="27.5546875" style="64" bestFit="1" customWidth="1"/>
    <col min="6905" max="6907" width="0.88671875" style="64" customWidth="1"/>
    <col min="6908" max="6908" width="237" style="64" bestFit="1" customWidth="1"/>
    <col min="6909" max="7145" width="9.109375" style="64"/>
    <col min="7146" max="7146" width="13.44140625" style="64" bestFit="1" customWidth="1"/>
    <col min="7147" max="7147" width="4.44140625" style="64" customWidth="1"/>
    <col min="7148" max="7148" width="31.88671875" style="64" bestFit="1" customWidth="1"/>
    <col min="7149" max="7149" width="5.109375" style="64" bestFit="1" customWidth="1"/>
    <col min="7150" max="7150" width="11" style="64" bestFit="1" customWidth="1"/>
    <col min="7151" max="7151" width="10.6640625" style="64" bestFit="1" customWidth="1"/>
    <col min="7152" max="7152" width="12.6640625" style="64" bestFit="1" customWidth="1"/>
    <col min="7153" max="7153" width="6" style="64" customWidth="1"/>
    <col min="7154" max="7155" width="12.6640625" style="64" customWidth="1"/>
    <col min="7156" max="7156" width="9.109375" style="64"/>
    <col min="7157" max="7157" width="12.6640625" style="64" bestFit="1" customWidth="1"/>
    <col min="7158" max="7158" width="0" style="64" hidden="1" customWidth="1"/>
    <col min="7159" max="7159" width="9.88671875" style="64" customWidth="1"/>
    <col min="7160" max="7160" width="27.5546875" style="64" bestFit="1" customWidth="1"/>
    <col min="7161" max="7163" width="0.88671875" style="64" customWidth="1"/>
    <col min="7164" max="7164" width="237" style="64" bestFit="1" customWidth="1"/>
    <col min="7165" max="7401" width="9.109375" style="64"/>
    <col min="7402" max="7402" width="13.44140625" style="64" bestFit="1" customWidth="1"/>
    <col min="7403" max="7403" width="4.44140625" style="64" customWidth="1"/>
    <col min="7404" max="7404" width="31.88671875" style="64" bestFit="1" customWidth="1"/>
    <col min="7405" max="7405" width="5.109375" style="64" bestFit="1" customWidth="1"/>
    <col min="7406" max="7406" width="11" style="64" bestFit="1" customWidth="1"/>
    <col min="7407" max="7407" width="10.6640625" style="64" bestFit="1" customWidth="1"/>
    <col min="7408" max="7408" width="12.6640625" style="64" bestFit="1" customWidth="1"/>
    <col min="7409" max="7409" width="6" style="64" customWidth="1"/>
    <col min="7410" max="7411" width="12.6640625" style="64" customWidth="1"/>
    <col min="7412" max="7412" width="9.109375" style="64"/>
    <col min="7413" max="7413" width="12.6640625" style="64" bestFit="1" customWidth="1"/>
    <col min="7414" max="7414" width="0" style="64" hidden="1" customWidth="1"/>
    <col min="7415" max="7415" width="9.88671875" style="64" customWidth="1"/>
    <col min="7416" max="7416" width="27.5546875" style="64" bestFit="1" customWidth="1"/>
    <col min="7417" max="7419" width="0.88671875" style="64" customWidth="1"/>
    <col min="7420" max="7420" width="237" style="64" bestFit="1" customWidth="1"/>
    <col min="7421" max="7657" width="9.109375" style="64"/>
    <col min="7658" max="7658" width="13.44140625" style="64" bestFit="1" customWidth="1"/>
    <col min="7659" max="7659" width="4.44140625" style="64" customWidth="1"/>
    <col min="7660" max="7660" width="31.88671875" style="64" bestFit="1" customWidth="1"/>
    <col min="7661" max="7661" width="5.109375" style="64" bestFit="1" customWidth="1"/>
    <col min="7662" max="7662" width="11" style="64" bestFit="1" customWidth="1"/>
    <col min="7663" max="7663" width="10.6640625" style="64" bestFit="1" customWidth="1"/>
    <col min="7664" max="7664" width="12.6640625" style="64" bestFit="1" customWidth="1"/>
    <col min="7665" max="7665" width="6" style="64" customWidth="1"/>
    <col min="7666" max="7667" width="12.6640625" style="64" customWidth="1"/>
    <col min="7668" max="7668" width="9.109375" style="64"/>
    <col min="7669" max="7669" width="12.6640625" style="64" bestFit="1" customWidth="1"/>
    <col min="7670" max="7670" width="0" style="64" hidden="1" customWidth="1"/>
    <col min="7671" max="7671" width="9.88671875" style="64" customWidth="1"/>
    <col min="7672" max="7672" width="27.5546875" style="64" bestFit="1" customWidth="1"/>
    <col min="7673" max="7675" width="0.88671875" style="64" customWidth="1"/>
    <col min="7676" max="7676" width="237" style="64" bestFit="1" customWidth="1"/>
    <col min="7677" max="7913" width="9.109375" style="64"/>
    <col min="7914" max="7914" width="13.44140625" style="64" bestFit="1" customWidth="1"/>
    <col min="7915" max="7915" width="4.44140625" style="64" customWidth="1"/>
    <col min="7916" max="7916" width="31.88671875" style="64" bestFit="1" customWidth="1"/>
    <col min="7917" max="7917" width="5.109375" style="64" bestFit="1" customWidth="1"/>
    <col min="7918" max="7918" width="11" style="64" bestFit="1" customWidth="1"/>
    <col min="7919" max="7919" width="10.6640625" style="64" bestFit="1" customWidth="1"/>
    <col min="7920" max="7920" width="12.6640625" style="64" bestFit="1" customWidth="1"/>
    <col min="7921" max="7921" width="6" style="64" customWidth="1"/>
    <col min="7922" max="7923" width="12.6640625" style="64" customWidth="1"/>
    <col min="7924" max="7924" width="9.109375" style="64"/>
    <col min="7925" max="7925" width="12.6640625" style="64" bestFit="1" customWidth="1"/>
    <col min="7926" max="7926" width="0" style="64" hidden="1" customWidth="1"/>
    <col min="7927" max="7927" width="9.88671875" style="64" customWidth="1"/>
    <col min="7928" max="7928" width="27.5546875" style="64" bestFit="1" customWidth="1"/>
    <col min="7929" max="7931" width="0.88671875" style="64" customWidth="1"/>
    <col min="7932" max="7932" width="237" style="64" bestFit="1" customWidth="1"/>
    <col min="7933" max="8169" width="9.109375" style="64"/>
    <col min="8170" max="8170" width="13.44140625" style="64" bestFit="1" customWidth="1"/>
    <col min="8171" max="8171" width="4.44140625" style="64" customWidth="1"/>
    <col min="8172" max="8172" width="31.88671875" style="64" bestFit="1" customWidth="1"/>
    <col min="8173" max="8173" width="5.109375" style="64" bestFit="1" customWidth="1"/>
    <col min="8174" max="8174" width="11" style="64" bestFit="1" customWidth="1"/>
    <col min="8175" max="8175" width="10.6640625" style="64" bestFit="1" customWidth="1"/>
    <col min="8176" max="8176" width="12.6640625" style="64" bestFit="1" customWidth="1"/>
    <col min="8177" max="8177" width="6" style="64" customWidth="1"/>
    <col min="8178" max="8179" width="12.6640625" style="64" customWidth="1"/>
    <col min="8180" max="8180" width="9.109375" style="64"/>
    <col min="8181" max="8181" width="12.6640625" style="64" bestFit="1" customWidth="1"/>
    <col min="8182" max="8182" width="0" style="64" hidden="1" customWidth="1"/>
    <col min="8183" max="8183" width="9.88671875" style="64" customWidth="1"/>
    <col min="8184" max="8184" width="27.5546875" style="64" bestFit="1" customWidth="1"/>
    <col min="8185" max="8187" width="0.88671875" style="64" customWidth="1"/>
    <col min="8188" max="8188" width="237" style="64" bestFit="1" customWidth="1"/>
    <col min="8189" max="8425" width="9.109375" style="64"/>
    <col min="8426" max="8426" width="13.44140625" style="64" bestFit="1" customWidth="1"/>
    <col min="8427" max="8427" width="4.44140625" style="64" customWidth="1"/>
    <col min="8428" max="8428" width="31.88671875" style="64" bestFit="1" customWidth="1"/>
    <col min="8429" max="8429" width="5.109375" style="64" bestFit="1" customWidth="1"/>
    <col min="8430" max="8430" width="11" style="64" bestFit="1" customWidth="1"/>
    <col min="8431" max="8431" width="10.6640625" style="64" bestFit="1" customWidth="1"/>
    <col min="8432" max="8432" width="12.6640625" style="64" bestFit="1" customWidth="1"/>
    <col min="8433" max="8433" width="6" style="64" customWidth="1"/>
    <col min="8434" max="8435" width="12.6640625" style="64" customWidth="1"/>
    <col min="8436" max="8436" width="9.109375" style="64"/>
    <col min="8437" max="8437" width="12.6640625" style="64" bestFit="1" customWidth="1"/>
    <col min="8438" max="8438" width="0" style="64" hidden="1" customWidth="1"/>
    <col min="8439" max="8439" width="9.88671875" style="64" customWidth="1"/>
    <col min="8440" max="8440" width="27.5546875" style="64" bestFit="1" customWidth="1"/>
    <col min="8441" max="8443" width="0.88671875" style="64" customWidth="1"/>
    <col min="8444" max="8444" width="237" style="64" bestFit="1" customWidth="1"/>
    <col min="8445" max="8681" width="9.109375" style="64"/>
    <col min="8682" max="8682" width="13.44140625" style="64" bestFit="1" customWidth="1"/>
    <col min="8683" max="8683" width="4.44140625" style="64" customWidth="1"/>
    <col min="8684" max="8684" width="31.88671875" style="64" bestFit="1" customWidth="1"/>
    <col min="8685" max="8685" width="5.109375" style="64" bestFit="1" customWidth="1"/>
    <col min="8686" max="8686" width="11" style="64" bestFit="1" customWidth="1"/>
    <col min="8687" max="8687" width="10.6640625" style="64" bestFit="1" customWidth="1"/>
    <col min="8688" max="8688" width="12.6640625" style="64" bestFit="1" customWidth="1"/>
    <col min="8689" max="8689" width="6" style="64" customWidth="1"/>
    <col min="8690" max="8691" width="12.6640625" style="64" customWidth="1"/>
    <col min="8692" max="8692" width="9.109375" style="64"/>
    <col min="8693" max="8693" width="12.6640625" style="64" bestFit="1" customWidth="1"/>
    <col min="8694" max="8694" width="0" style="64" hidden="1" customWidth="1"/>
    <col min="8695" max="8695" width="9.88671875" style="64" customWidth="1"/>
    <col min="8696" max="8696" width="27.5546875" style="64" bestFit="1" customWidth="1"/>
    <col min="8697" max="8699" width="0.88671875" style="64" customWidth="1"/>
    <col min="8700" max="8700" width="237" style="64" bestFit="1" customWidth="1"/>
    <col min="8701" max="8937" width="9.109375" style="64"/>
    <col min="8938" max="8938" width="13.44140625" style="64" bestFit="1" customWidth="1"/>
    <col min="8939" max="8939" width="4.44140625" style="64" customWidth="1"/>
    <col min="8940" max="8940" width="31.88671875" style="64" bestFit="1" customWidth="1"/>
    <col min="8941" max="8941" width="5.109375" style="64" bestFit="1" customWidth="1"/>
    <col min="8942" max="8942" width="11" style="64" bestFit="1" customWidth="1"/>
    <col min="8943" max="8943" width="10.6640625" style="64" bestFit="1" customWidth="1"/>
    <col min="8944" max="8944" width="12.6640625" style="64" bestFit="1" customWidth="1"/>
    <col min="8945" max="8945" width="6" style="64" customWidth="1"/>
    <col min="8946" max="8947" width="12.6640625" style="64" customWidth="1"/>
    <col min="8948" max="8948" width="9.109375" style="64"/>
    <col min="8949" max="8949" width="12.6640625" style="64" bestFit="1" customWidth="1"/>
    <col min="8950" max="8950" width="0" style="64" hidden="1" customWidth="1"/>
    <col min="8951" max="8951" width="9.88671875" style="64" customWidth="1"/>
    <col min="8952" max="8952" width="27.5546875" style="64" bestFit="1" customWidth="1"/>
    <col min="8953" max="8955" width="0.88671875" style="64" customWidth="1"/>
    <col min="8956" max="8956" width="237" style="64" bestFit="1" customWidth="1"/>
    <col min="8957" max="9193" width="9.109375" style="64"/>
    <col min="9194" max="9194" width="13.44140625" style="64" bestFit="1" customWidth="1"/>
    <col min="9195" max="9195" width="4.44140625" style="64" customWidth="1"/>
    <col min="9196" max="9196" width="31.88671875" style="64" bestFit="1" customWidth="1"/>
    <col min="9197" max="9197" width="5.109375" style="64" bestFit="1" customWidth="1"/>
    <col min="9198" max="9198" width="11" style="64" bestFit="1" customWidth="1"/>
    <col min="9199" max="9199" width="10.6640625" style="64" bestFit="1" customWidth="1"/>
    <col min="9200" max="9200" width="12.6640625" style="64" bestFit="1" customWidth="1"/>
    <col min="9201" max="9201" width="6" style="64" customWidth="1"/>
    <col min="9202" max="9203" width="12.6640625" style="64" customWidth="1"/>
    <col min="9204" max="9204" width="9.109375" style="64"/>
    <col min="9205" max="9205" width="12.6640625" style="64" bestFit="1" customWidth="1"/>
    <col min="9206" max="9206" width="0" style="64" hidden="1" customWidth="1"/>
    <col min="9207" max="9207" width="9.88671875" style="64" customWidth="1"/>
    <col min="9208" max="9208" width="27.5546875" style="64" bestFit="1" customWidth="1"/>
    <col min="9209" max="9211" width="0.88671875" style="64" customWidth="1"/>
    <col min="9212" max="9212" width="237" style="64" bestFit="1" customWidth="1"/>
    <col min="9213" max="9449" width="9.109375" style="64"/>
    <col min="9450" max="9450" width="13.44140625" style="64" bestFit="1" customWidth="1"/>
    <col min="9451" max="9451" width="4.44140625" style="64" customWidth="1"/>
    <col min="9452" max="9452" width="31.88671875" style="64" bestFit="1" customWidth="1"/>
    <col min="9453" max="9453" width="5.109375" style="64" bestFit="1" customWidth="1"/>
    <col min="9454" max="9454" width="11" style="64" bestFit="1" customWidth="1"/>
    <col min="9455" max="9455" width="10.6640625" style="64" bestFit="1" customWidth="1"/>
    <col min="9456" max="9456" width="12.6640625" style="64" bestFit="1" customWidth="1"/>
    <col min="9457" max="9457" width="6" style="64" customWidth="1"/>
    <col min="9458" max="9459" width="12.6640625" style="64" customWidth="1"/>
    <col min="9460" max="9460" width="9.109375" style="64"/>
    <col min="9461" max="9461" width="12.6640625" style="64" bestFit="1" customWidth="1"/>
    <col min="9462" max="9462" width="0" style="64" hidden="1" customWidth="1"/>
    <col min="9463" max="9463" width="9.88671875" style="64" customWidth="1"/>
    <col min="9464" max="9464" width="27.5546875" style="64" bestFit="1" customWidth="1"/>
    <col min="9465" max="9467" width="0.88671875" style="64" customWidth="1"/>
    <col min="9468" max="9468" width="237" style="64" bestFit="1" customWidth="1"/>
    <col min="9469" max="9705" width="9.109375" style="64"/>
    <col min="9706" max="9706" width="13.44140625" style="64" bestFit="1" customWidth="1"/>
    <col min="9707" max="9707" width="4.44140625" style="64" customWidth="1"/>
    <col min="9708" max="9708" width="31.88671875" style="64" bestFit="1" customWidth="1"/>
    <col min="9709" max="9709" width="5.109375" style="64" bestFit="1" customWidth="1"/>
    <col min="9710" max="9710" width="11" style="64" bestFit="1" customWidth="1"/>
    <col min="9711" max="9711" width="10.6640625" style="64" bestFit="1" customWidth="1"/>
    <col min="9712" max="9712" width="12.6640625" style="64" bestFit="1" customWidth="1"/>
    <col min="9713" max="9713" width="6" style="64" customWidth="1"/>
    <col min="9714" max="9715" width="12.6640625" style="64" customWidth="1"/>
    <col min="9716" max="9716" width="9.109375" style="64"/>
    <col min="9717" max="9717" width="12.6640625" style="64" bestFit="1" customWidth="1"/>
    <col min="9718" max="9718" width="0" style="64" hidden="1" customWidth="1"/>
    <col min="9719" max="9719" width="9.88671875" style="64" customWidth="1"/>
    <col min="9720" max="9720" width="27.5546875" style="64" bestFit="1" customWidth="1"/>
    <col min="9721" max="9723" width="0.88671875" style="64" customWidth="1"/>
    <col min="9724" max="9724" width="237" style="64" bestFit="1" customWidth="1"/>
    <col min="9725" max="9961" width="9.109375" style="64"/>
    <col min="9962" max="9962" width="13.44140625" style="64" bestFit="1" customWidth="1"/>
    <col min="9963" max="9963" width="4.44140625" style="64" customWidth="1"/>
    <col min="9964" max="9964" width="31.88671875" style="64" bestFit="1" customWidth="1"/>
    <col min="9965" max="9965" width="5.109375" style="64" bestFit="1" customWidth="1"/>
    <col min="9966" max="9966" width="11" style="64" bestFit="1" customWidth="1"/>
    <col min="9967" max="9967" width="10.6640625" style="64" bestFit="1" customWidth="1"/>
    <col min="9968" max="9968" width="12.6640625" style="64" bestFit="1" customWidth="1"/>
    <col min="9969" max="9969" width="6" style="64" customWidth="1"/>
    <col min="9970" max="9971" width="12.6640625" style="64" customWidth="1"/>
    <col min="9972" max="9972" width="9.109375" style="64"/>
    <col min="9973" max="9973" width="12.6640625" style="64" bestFit="1" customWidth="1"/>
    <col min="9974" max="9974" width="0" style="64" hidden="1" customWidth="1"/>
    <col min="9975" max="9975" width="9.88671875" style="64" customWidth="1"/>
    <col min="9976" max="9976" width="27.5546875" style="64" bestFit="1" customWidth="1"/>
    <col min="9977" max="9979" width="0.88671875" style="64" customWidth="1"/>
    <col min="9980" max="9980" width="237" style="64" bestFit="1" customWidth="1"/>
    <col min="9981" max="10217" width="9.109375" style="64"/>
    <col min="10218" max="10218" width="13.44140625" style="64" bestFit="1" customWidth="1"/>
    <col min="10219" max="10219" width="4.44140625" style="64" customWidth="1"/>
    <col min="10220" max="10220" width="31.88671875" style="64" bestFit="1" customWidth="1"/>
    <col min="10221" max="10221" width="5.109375" style="64" bestFit="1" customWidth="1"/>
    <col min="10222" max="10222" width="11" style="64" bestFit="1" customWidth="1"/>
    <col min="10223" max="10223" width="10.6640625" style="64" bestFit="1" customWidth="1"/>
    <col min="10224" max="10224" width="12.6640625" style="64" bestFit="1" customWidth="1"/>
    <col min="10225" max="10225" width="6" style="64" customWidth="1"/>
    <col min="10226" max="10227" width="12.6640625" style="64" customWidth="1"/>
    <col min="10228" max="10228" width="9.109375" style="64"/>
    <col min="10229" max="10229" width="12.6640625" style="64" bestFit="1" customWidth="1"/>
    <col min="10230" max="10230" width="0" style="64" hidden="1" customWidth="1"/>
    <col min="10231" max="10231" width="9.88671875" style="64" customWidth="1"/>
    <col min="10232" max="10232" width="27.5546875" style="64" bestFit="1" customWidth="1"/>
    <col min="10233" max="10235" width="0.88671875" style="64" customWidth="1"/>
    <col min="10236" max="10236" width="237" style="64" bestFit="1" customWidth="1"/>
    <col min="10237" max="10473" width="9.109375" style="64"/>
    <col min="10474" max="10474" width="13.44140625" style="64" bestFit="1" customWidth="1"/>
    <col min="10475" max="10475" width="4.44140625" style="64" customWidth="1"/>
    <col min="10476" max="10476" width="31.88671875" style="64" bestFit="1" customWidth="1"/>
    <col min="10477" max="10477" width="5.109375" style="64" bestFit="1" customWidth="1"/>
    <col min="10478" max="10478" width="11" style="64" bestFit="1" customWidth="1"/>
    <col min="10479" max="10479" width="10.6640625" style="64" bestFit="1" customWidth="1"/>
    <col min="10480" max="10480" width="12.6640625" style="64" bestFit="1" customWidth="1"/>
    <col min="10481" max="10481" width="6" style="64" customWidth="1"/>
    <col min="10482" max="10483" width="12.6640625" style="64" customWidth="1"/>
    <col min="10484" max="10484" width="9.109375" style="64"/>
    <col min="10485" max="10485" width="12.6640625" style="64" bestFit="1" customWidth="1"/>
    <col min="10486" max="10486" width="0" style="64" hidden="1" customWidth="1"/>
    <col min="10487" max="10487" width="9.88671875" style="64" customWidth="1"/>
    <col min="10488" max="10488" width="27.5546875" style="64" bestFit="1" customWidth="1"/>
    <col min="10489" max="10491" width="0.88671875" style="64" customWidth="1"/>
    <col min="10492" max="10492" width="237" style="64" bestFit="1" customWidth="1"/>
    <col min="10493" max="10729" width="9.109375" style="64"/>
    <col min="10730" max="10730" width="13.44140625" style="64" bestFit="1" customWidth="1"/>
    <col min="10731" max="10731" width="4.44140625" style="64" customWidth="1"/>
    <col min="10732" max="10732" width="31.88671875" style="64" bestFit="1" customWidth="1"/>
    <col min="10733" max="10733" width="5.109375" style="64" bestFit="1" customWidth="1"/>
    <col min="10734" max="10734" width="11" style="64" bestFit="1" customWidth="1"/>
    <col min="10735" max="10735" width="10.6640625" style="64" bestFit="1" customWidth="1"/>
    <col min="10736" max="10736" width="12.6640625" style="64" bestFit="1" customWidth="1"/>
    <col min="10737" max="10737" width="6" style="64" customWidth="1"/>
    <col min="10738" max="10739" width="12.6640625" style="64" customWidth="1"/>
    <col min="10740" max="10740" width="9.109375" style="64"/>
    <col min="10741" max="10741" width="12.6640625" style="64" bestFit="1" customWidth="1"/>
    <col min="10742" max="10742" width="0" style="64" hidden="1" customWidth="1"/>
    <col min="10743" max="10743" width="9.88671875" style="64" customWidth="1"/>
    <col min="10744" max="10744" width="27.5546875" style="64" bestFit="1" customWidth="1"/>
    <col min="10745" max="10747" width="0.88671875" style="64" customWidth="1"/>
    <col min="10748" max="10748" width="237" style="64" bestFit="1" customWidth="1"/>
    <col min="10749" max="10985" width="9.109375" style="64"/>
    <col min="10986" max="10986" width="13.44140625" style="64" bestFit="1" customWidth="1"/>
    <col min="10987" max="10987" width="4.44140625" style="64" customWidth="1"/>
    <col min="10988" max="10988" width="31.88671875" style="64" bestFit="1" customWidth="1"/>
    <col min="10989" max="10989" width="5.109375" style="64" bestFit="1" customWidth="1"/>
    <col min="10990" max="10990" width="11" style="64" bestFit="1" customWidth="1"/>
    <col min="10991" max="10991" width="10.6640625" style="64" bestFit="1" customWidth="1"/>
    <col min="10992" max="10992" width="12.6640625" style="64" bestFit="1" customWidth="1"/>
    <col min="10993" max="10993" width="6" style="64" customWidth="1"/>
    <col min="10994" max="10995" width="12.6640625" style="64" customWidth="1"/>
    <col min="10996" max="10996" width="9.109375" style="64"/>
    <col min="10997" max="10997" width="12.6640625" style="64" bestFit="1" customWidth="1"/>
    <col min="10998" max="10998" width="0" style="64" hidden="1" customWidth="1"/>
    <col min="10999" max="10999" width="9.88671875" style="64" customWidth="1"/>
    <col min="11000" max="11000" width="27.5546875" style="64" bestFit="1" customWidth="1"/>
    <col min="11001" max="11003" width="0.88671875" style="64" customWidth="1"/>
    <col min="11004" max="11004" width="237" style="64" bestFit="1" customWidth="1"/>
    <col min="11005" max="11241" width="9.109375" style="64"/>
    <col min="11242" max="11242" width="13.44140625" style="64" bestFit="1" customWidth="1"/>
    <col min="11243" max="11243" width="4.44140625" style="64" customWidth="1"/>
    <col min="11244" max="11244" width="31.88671875" style="64" bestFit="1" customWidth="1"/>
    <col min="11245" max="11245" width="5.109375" style="64" bestFit="1" customWidth="1"/>
    <col min="11246" max="11246" width="11" style="64" bestFit="1" customWidth="1"/>
    <col min="11247" max="11247" width="10.6640625" style="64" bestFit="1" customWidth="1"/>
    <col min="11248" max="11248" width="12.6640625" style="64" bestFit="1" customWidth="1"/>
    <col min="11249" max="11249" width="6" style="64" customWidth="1"/>
    <col min="11250" max="11251" width="12.6640625" style="64" customWidth="1"/>
    <col min="11252" max="11252" width="9.109375" style="64"/>
    <col min="11253" max="11253" width="12.6640625" style="64" bestFit="1" customWidth="1"/>
    <col min="11254" max="11254" width="0" style="64" hidden="1" customWidth="1"/>
    <col min="11255" max="11255" width="9.88671875" style="64" customWidth="1"/>
    <col min="11256" max="11256" width="27.5546875" style="64" bestFit="1" customWidth="1"/>
    <col min="11257" max="11259" width="0.88671875" style="64" customWidth="1"/>
    <col min="11260" max="11260" width="237" style="64" bestFit="1" customWidth="1"/>
    <col min="11261" max="11497" width="9.109375" style="64"/>
    <col min="11498" max="11498" width="13.44140625" style="64" bestFit="1" customWidth="1"/>
    <col min="11499" max="11499" width="4.44140625" style="64" customWidth="1"/>
    <col min="11500" max="11500" width="31.88671875" style="64" bestFit="1" customWidth="1"/>
    <col min="11501" max="11501" width="5.109375" style="64" bestFit="1" customWidth="1"/>
    <col min="11502" max="11502" width="11" style="64" bestFit="1" customWidth="1"/>
    <col min="11503" max="11503" width="10.6640625" style="64" bestFit="1" customWidth="1"/>
    <col min="11504" max="11504" width="12.6640625" style="64" bestFit="1" customWidth="1"/>
    <col min="11505" max="11505" width="6" style="64" customWidth="1"/>
    <col min="11506" max="11507" width="12.6640625" style="64" customWidth="1"/>
    <col min="11508" max="11508" width="9.109375" style="64"/>
    <col min="11509" max="11509" width="12.6640625" style="64" bestFit="1" customWidth="1"/>
    <col min="11510" max="11510" width="0" style="64" hidden="1" customWidth="1"/>
    <col min="11511" max="11511" width="9.88671875" style="64" customWidth="1"/>
    <col min="11512" max="11512" width="27.5546875" style="64" bestFit="1" customWidth="1"/>
    <col min="11513" max="11515" width="0.88671875" style="64" customWidth="1"/>
    <col min="11516" max="11516" width="237" style="64" bestFit="1" customWidth="1"/>
    <col min="11517" max="11753" width="9.109375" style="64"/>
    <col min="11754" max="11754" width="13.44140625" style="64" bestFit="1" customWidth="1"/>
    <col min="11755" max="11755" width="4.44140625" style="64" customWidth="1"/>
    <col min="11756" max="11756" width="31.88671875" style="64" bestFit="1" customWidth="1"/>
    <col min="11757" max="11757" width="5.109375" style="64" bestFit="1" customWidth="1"/>
    <col min="11758" max="11758" width="11" style="64" bestFit="1" customWidth="1"/>
    <col min="11759" max="11759" width="10.6640625" style="64" bestFit="1" customWidth="1"/>
    <col min="11760" max="11760" width="12.6640625" style="64" bestFit="1" customWidth="1"/>
    <col min="11761" max="11761" width="6" style="64" customWidth="1"/>
    <col min="11762" max="11763" width="12.6640625" style="64" customWidth="1"/>
    <col min="11764" max="11764" width="9.109375" style="64"/>
    <col min="11765" max="11765" width="12.6640625" style="64" bestFit="1" customWidth="1"/>
    <col min="11766" max="11766" width="0" style="64" hidden="1" customWidth="1"/>
    <col min="11767" max="11767" width="9.88671875" style="64" customWidth="1"/>
    <col min="11768" max="11768" width="27.5546875" style="64" bestFit="1" customWidth="1"/>
    <col min="11769" max="11771" width="0.88671875" style="64" customWidth="1"/>
    <col min="11772" max="11772" width="237" style="64" bestFit="1" customWidth="1"/>
    <col min="11773" max="12009" width="9.109375" style="64"/>
    <col min="12010" max="12010" width="13.44140625" style="64" bestFit="1" customWidth="1"/>
    <col min="12011" max="12011" width="4.44140625" style="64" customWidth="1"/>
    <col min="12012" max="12012" width="31.88671875" style="64" bestFit="1" customWidth="1"/>
    <col min="12013" max="12013" width="5.109375" style="64" bestFit="1" customWidth="1"/>
    <col min="12014" max="12014" width="11" style="64" bestFit="1" customWidth="1"/>
    <col min="12015" max="12015" width="10.6640625" style="64" bestFit="1" customWidth="1"/>
    <col min="12016" max="12016" width="12.6640625" style="64" bestFit="1" customWidth="1"/>
    <col min="12017" max="12017" width="6" style="64" customWidth="1"/>
    <col min="12018" max="12019" width="12.6640625" style="64" customWidth="1"/>
    <col min="12020" max="12020" width="9.109375" style="64"/>
    <col min="12021" max="12021" width="12.6640625" style="64" bestFit="1" customWidth="1"/>
    <col min="12022" max="12022" width="0" style="64" hidden="1" customWidth="1"/>
    <col min="12023" max="12023" width="9.88671875" style="64" customWidth="1"/>
    <col min="12024" max="12024" width="27.5546875" style="64" bestFit="1" customWidth="1"/>
    <col min="12025" max="12027" width="0.88671875" style="64" customWidth="1"/>
    <col min="12028" max="12028" width="237" style="64" bestFit="1" customWidth="1"/>
    <col min="12029" max="12265" width="9.109375" style="64"/>
    <col min="12266" max="12266" width="13.44140625" style="64" bestFit="1" customWidth="1"/>
    <col min="12267" max="12267" width="4.44140625" style="64" customWidth="1"/>
    <col min="12268" max="12268" width="31.88671875" style="64" bestFit="1" customWidth="1"/>
    <col min="12269" max="12269" width="5.109375" style="64" bestFit="1" customWidth="1"/>
    <col min="12270" max="12270" width="11" style="64" bestFit="1" customWidth="1"/>
    <col min="12271" max="12271" width="10.6640625" style="64" bestFit="1" customWidth="1"/>
    <col min="12272" max="12272" width="12.6640625" style="64" bestFit="1" customWidth="1"/>
    <col min="12273" max="12273" width="6" style="64" customWidth="1"/>
    <col min="12274" max="12275" width="12.6640625" style="64" customWidth="1"/>
    <col min="12276" max="12276" width="9.109375" style="64"/>
    <col min="12277" max="12277" width="12.6640625" style="64" bestFit="1" customWidth="1"/>
    <col min="12278" max="12278" width="0" style="64" hidden="1" customWidth="1"/>
    <col min="12279" max="12279" width="9.88671875" style="64" customWidth="1"/>
    <col min="12280" max="12280" width="27.5546875" style="64" bestFit="1" customWidth="1"/>
    <col min="12281" max="12283" width="0.88671875" style="64" customWidth="1"/>
    <col min="12284" max="12284" width="237" style="64" bestFit="1" customWidth="1"/>
    <col min="12285" max="12521" width="9.109375" style="64"/>
    <col min="12522" max="12522" width="13.44140625" style="64" bestFit="1" customWidth="1"/>
    <col min="12523" max="12523" width="4.44140625" style="64" customWidth="1"/>
    <col min="12524" max="12524" width="31.88671875" style="64" bestFit="1" customWidth="1"/>
    <col min="12525" max="12525" width="5.109375" style="64" bestFit="1" customWidth="1"/>
    <col min="12526" max="12526" width="11" style="64" bestFit="1" customWidth="1"/>
    <col min="12527" max="12527" width="10.6640625" style="64" bestFit="1" customWidth="1"/>
    <col min="12528" max="12528" width="12.6640625" style="64" bestFit="1" customWidth="1"/>
    <col min="12529" max="12529" width="6" style="64" customWidth="1"/>
    <col min="12530" max="12531" width="12.6640625" style="64" customWidth="1"/>
    <col min="12532" max="12532" width="9.109375" style="64"/>
    <col min="12533" max="12533" width="12.6640625" style="64" bestFit="1" customWidth="1"/>
    <col min="12534" max="12534" width="0" style="64" hidden="1" customWidth="1"/>
    <col min="12535" max="12535" width="9.88671875" style="64" customWidth="1"/>
    <col min="12536" max="12536" width="27.5546875" style="64" bestFit="1" customWidth="1"/>
    <col min="12537" max="12539" width="0.88671875" style="64" customWidth="1"/>
    <col min="12540" max="12540" width="237" style="64" bestFit="1" customWidth="1"/>
    <col min="12541" max="12777" width="9.109375" style="64"/>
    <col min="12778" max="12778" width="13.44140625" style="64" bestFit="1" customWidth="1"/>
    <col min="12779" max="12779" width="4.44140625" style="64" customWidth="1"/>
    <col min="12780" max="12780" width="31.88671875" style="64" bestFit="1" customWidth="1"/>
    <col min="12781" max="12781" width="5.109375" style="64" bestFit="1" customWidth="1"/>
    <col min="12782" max="12782" width="11" style="64" bestFit="1" customWidth="1"/>
    <col min="12783" max="12783" width="10.6640625" style="64" bestFit="1" customWidth="1"/>
    <col min="12784" max="12784" width="12.6640625" style="64" bestFit="1" customWidth="1"/>
    <col min="12785" max="12785" width="6" style="64" customWidth="1"/>
    <col min="12786" max="12787" width="12.6640625" style="64" customWidth="1"/>
    <col min="12788" max="12788" width="9.109375" style="64"/>
    <col min="12789" max="12789" width="12.6640625" style="64" bestFit="1" customWidth="1"/>
    <col min="12790" max="12790" width="0" style="64" hidden="1" customWidth="1"/>
    <col min="12791" max="12791" width="9.88671875" style="64" customWidth="1"/>
    <col min="12792" max="12792" width="27.5546875" style="64" bestFit="1" customWidth="1"/>
    <col min="12793" max="12795" width="0.88671875" style="64" customWidth="1"/>
    <col min="12796" max="12796" width="237" style="64" bestFit="1" customWidth="1"/>
    <col min="12797" max="13033" width="9.109375" style="64"/>
    <col min="13034" max="13034" width="13.44140625" style="64" bestFit="1" customWidth="1"/>
    <col min="13035" max="13035" width="4.44140625" style="64" customWidth="1"/>
    <col min="13036" max="13036" width="31.88671875" style="64" bestFit="1" customWidth="1"/>
    <col min="13037" max="13037" width="5.109375" style="64" bestFit="1" customWidth="1"/>
    <col min="13038" max="13038" width="11" style="64" bestFit="1" customWidth="1"/>
    <col min="13039" max="13039" width="10.6640625" style="64" bestFit="1" customWidth="1"/>
    <col min="13040" max="13040" width="12.6640625" style="64" bestFit="1" customWidth="1"/>
    <col min="13041" max="13041" width="6" style="64" customWidth="1"/>
    <col min="13042" max="13043" width="12.6640625" style="64" customWidth="1"/>
    <col min="13044" max="13044" width="9.109375" style="64"/>
    <col min="13045" max="13045" width="12.6640625" style="64" bestFit="1" customWidth="1"/>
    <col min="13046" max="13046" width="0" style="64" hidden="1" customWidth="1"/>
    <col min="13047" max="13047" width="9.88671875" style="64" customWidth="1"/>
    <col min="13048" max="13048" width="27.5546875" style="64" bestFit="1" customWidth="1"/>
    <col min="13049" max="13051" width="0.88671875" style="64" customWidth="1"/>
    <col min="13052" max="13052" width="237" style="64" bestFit="1" customWidth="1"/>
    <col min="13053" max="13289" width="9.109375" style="64"/>
    <col min="13290" max="13290" width="13.44140625" style="64" bestFit="1" customWidth="1"/>
    <col min="13291" max="13291" width="4.44140625" style="64" customWidth="1"/>
    <col min="13292" max="13292" width="31.88671875" style="64" bestFit="1" customWidth="1"/>
    <col min="13293" max="13293" width="5.109375" style="64" bestFit="1" customWidth="1"/>
    <col min="13294" max="13294" width="11" style="64" bestFit="1" customWidth="1"/>
    <col min="13295" max="13295" width="10.6640625" style="64" bestFit="1" customWidth="1"/>
    <col min="13296" max="13296" width="12.6640625" style="64" bestFit="1" customWidth="1"/>
    <col min="13297" max="13297" width="6" style="64" customWidth="1"/>
    <col min="13298" max="13299" width="12.6640625" style="64" customWidth="1"/>
    <col min="13300" max="13300" width="9.109375" style="64"/>
    <col min="13301" max="13301" width="12.6640625" style="64" bestFit="1" customWidth="1"/>
    <col min="13302" max="13302" width="0" style="64" hidden="1" customWidth="1"/>
    <col min="13303" max="13303" width="9.88671875" style="64" customWidth="1"/>
    <col min="13304" max="13304" width="27.5546875" style="64" bestFit="1" customWidth="1"/>
    <col min="13305" max="13307" width="0.88671875" style="64" customWidth="1"/>
    <col min="13308" max="13308" width="237" style="64" bestFit="1" customWidth="1"/>
    <col min="13309" max="13545" width="9.109375" style="64"/>
    <col min="13546" max="13546" width="13.44140625" style="64" bestFit="1" customWidth="1"/>
    <col min="13547" max="13547" width="4.44140625" style="64" customWidth="1"/>
    <col min="13548" max="13548" width="31.88671875" style="64" bestFit="1" customWidth="1"/>
    <col min="13549" max="13549" width="5.109375" style="64" bestFit="1" customWidth="1"/>
    <col min="13550" max="13550" width="11" style="64" bestFit="1" customWidth="1"/>
    <col min="13551" max="13551" width="10.6640625" style="64" bestFit="1" customWidth="1"/>
    <col min="13552" max="13552" width="12.6640625" style="64" bestFit="1" customWidth="1"/>
    <col min="13553" max="13553" width="6" style="64" customWidth="1"/>
    <col min="13554" max="13555" width="12.6640625" style="64" customWidth="1"/>
    <col min="13556" max="13556" width="9.109375" style="64"/>
    <col min="13557" max="13557" width="12.6640625" style="64" bestFit="1" customWidth="1"/>
    <col min="13558" max="13558" width="0" style="64" hidden="1" customWidth="1"/>
    <col min="13559" max="13559" width="9.88671875" style="64" customWidth="1"/>
    <col min="13560" max="13560" width="27.5546875" style="64" bestFit="1" customWidth="1"/>
    <col min="13561" max="13563" width="0.88671875" style="64" customWidth="1"/>
    <col min="13564" max="13564" width="237" style="64" bestFit="1" customWidth="1"/>
    <col min="13565" max="13801" width="9.109375" style="64"/>
    <col min="13802" max="13802" width="13.44140625" style="64" bestFit="1" customWidth="1"/>
    <col min="13803" max="13803" width="4.44140625" style="64" customWidth="1"/>
    <col min="13804" max="13804" width="31.88671875" style="64" bestFit="1" customWidth="1"/>
    <col min="13805" max="13805" width="5.109375" style="64" bestFit="1" customWidth="1"/>
    <col min="13806" max="13806" width="11" style="64" bestFit="1" customWidth="1"/>
    <col min="13807" max="13807" width="10.6640625" style="64" bestFit="1" customWidth="1"/>
    <col min="13808" max="13808" width="12.6640625" style="64" bestFit="1" customWidth="1"/>
    <col min="13809" max="13809" width="6" style="64" customWidth="1"/>
    <col min="13810" max="13811" width="12.6640625" style="64" customWidth="1"/>
    <col min="13812" max="13812" width="9.109375" style="64"/>
    <col min="13813" max="13813" width="12.6640625" style="64" bestFit="1" customWidth="1"/>
    <col min="13814" max="13814" width="0" style="64" hidden="1" customWidth="1"/>
    <col min="13815" max="13815" width="9.88671875" style="64" customWidth="1"/>
    <col min="13816" max="13816" width="27.5546875" style="64" bestFit="1" customWidth="1"/>
    <col min="13817" max="13819" width="0.88671875" style="64" customWidth="1"/>
    <col min="13820" max="13820" width="237" style="64" bestFit="1" customWidth="1"/>
    <col min="13821" max="14057" width="9.109375" style="64"/>
    <col min="14058" max="14058" width="13.44140625" style="64" bestFit="1" customWidth="1"/>
    <col min="14059" max="14059" width="4.44140625" style="64" customWidth="1"/>
    <col min="14060" max="14060" width="31.88671875" style="64" bestFit="1" customWidth="1"/>
    <col min="14061" max="14061" width="5.109375" style="64" bestFit="1" customWidth="1"/>
    <col min="14062" max="14062" width="11" style="64" bestFit="1" customWidth="1"/>
    <col min="14063" max="14063" width="10.6640625" style="64" bestFit="1" customWidth="1"/>
    <col min="14064" max="14064" width="12.6640625" style="64" bestFit="1" customWidth="1"/>
    <col min="14065" max="14065" width="6" style="64" customWidth="1"/>
    <col min="14066" max="14067" width="12.6640625" style="64" customWidth="1"/>
    <col min="14068" max="14068" width="9.109375" style="64"/>
    <col min="14069" max="14069" width="12.6640625" style="64" bestFit="1" customWidth="1"/>
    <col min="14070" max="14070" width="0" style="64" hidden="1" customWidth="1"/>
    <col min="14071" max="14071" width="9.88671875" style="64" customWidth="1"/>
    <col min="14072" max="14072" width="27.5546875" style="64" bestFit="1" customWidth="1"/>
    <col min="14073" max="14075" width="0.88671875" style="64" customWidth="1"/>
    <col min="14076" max="14076" width="237" style="64" bestFit="1" customWidth="1"/>
    <col min="14077" max="14313" width="9.109375" style="64"/>
    <col min="14314" max="14314" width="13.44140625" style="64" bestFit="1" customWidth="1"/>
    <col min="14315" max="14315" width="4.44140625" style="64" customWidth="1"/>
    <col min="14316" max="14316" width="31.88671875" style="64" bestFit="1" customWidth="1"/>
    <col min="14317" max="14317" width="5.109375" style="64" bestFit="1" customWidth="1"/>
    <col min="14318" max="14318" width="11" style="64" bestFit="1" customWidth="1"/>
    <col min="14319" max="14319" width="10.6640625" style="64" bestFit="1" customWidth="1"/>
    <col min="14320" max="14320" width="12.6640625" style="64" bestFit="1" customWidth="1"/>
    <col min="14321" max="14321" width="6" style="64" customWidth="1"/>
    <col min="14322" max="14323" width="12.6640625" style="64" customWidth="1"/>
    <col min="14324" max="14324" width="9.109375" style="64"/>
    <col min="14325" max="14325" width="12.6640625" style="64" bestFit="1" customWidth="1"/>
    <col min="14326" max="14326" width="0" style="64" hidden="1" customWidth="1"/>
    <col min="14327" max="14327" width="9.88671875" style="64" customWidth="1"/>
    <col min="14328" max="14328" width="27.5546875" style="64" bestFit="1" customWidth="1"/>
    <col min="14329" max="14331" width="0.88671875" style="64" customWidth="1"/>
    <col min="14332" max="14332" width="237" style="64" bestFit="1" customWidth="1"/>
    <col min="14333" max="14569" width="9.109375" style="64"/>
    <col min="14570" max="14570" width="13.44140625" style="64" bestFit="1" customWidth="1"/>
    <col min="14571" max="14571" width="4.44140625" style="64" customWidth="1"/>
    <col min="14572" max="14572" width="31.88671875" style="64" bestFit="1" customWidth="1"/>
    <col min="14573" max="14573" width="5.109375" style="64" bestFit="1" customWidth="1"/>
    <col min="14574" max="14574" width="11" style="64" bestFit="1" customWidth="1"/>
    <col min="14575" max="14575" width="10.6640625" style="64" bestFit="1" customWidth="1"/>
    <col min="14576" max="14576" width="12.6640625" style="64" bestFit="1" customWidth="1"/>
    <col min="14577" max="14577" width="6" style="64" customWidth="1"/>
    <col min="14578" max="14579" width="12.6640625" style="64" customWidth="1"/>
    <col min="14580" max="14580" width="9.109375" style="64"/>
    <col min="14581" max="14581" width="12.6640625" style="64" bestFit="1" customWidth="1"/>
    <col min="14582" max="14582" width="0" style="64" hidden="1" customWidth="1"/>
    <col min="14583" max="14583" width="9.88671875" style="64" customWidth="1"/>
    <col min="14584" max="14584" width="27.5546875" style="64" bestFit="1" customWidth="1"/>
    <col min="14585" max="14587" width="0.88671875" style="64" customWidth="1"/>
    <col min="14588" max="14588" width="237" style="64" bestFit="1" customWidth="1"/>
    <col min="14589" max="14825" width="9.109375" style="64"/>
    <col min="14826" max="14826" width="13.44140625" style="64" bestFit="1" customWidth="1"/>
    <col min="14827" max="14827" width="4.44140625" style="64" customWidth="1"/>
    <col min="14828" max="14828" width="31.88671875" style="64" bestFit="1" customWidth="1"/>
    <col min="14829" max="14829" width="5.109375" style="64" bestFit="1" customWidth="1"/>
    <col min="14830" max="14830" width="11" style="64" bestFit="1" customWidth="1"/>
    <col min="14831" max="14831" width="10.6640625" style="64" bestFit="1" customWidth="1"/>
    <col min="14832" max="14832" width="12.6640625" style="64" bestFit="1" customWidth="1"/>
    <col min="14833" max="14833" width="6" style="64" customWidth="1"/>
    <col min="14834" max="14835" width="12.6640625" style="64" customWidth="1"/>
    <col min="14836" max="14836" width="9.109375" style="64"/>
    <col min="14837" max="14837" width="12.6640625" style="64" bestFit="1" customWidth="1"/>
    <col min="14838" max="14838" width="0" style="64" hidden="1" customWidth="1"/>
    <col min="14839" max="14839" width="9.88671875" style="64" customWidth="1"/>
    <col min="14840" max="14840" width="27.5546875" style="64" bestFit="1" customWidth="1"/>
    <col min="14841" max="14843" width="0.88671875" style="64" customWidth="1"/>
    <col min="14844" max="14844" width="237" style="64" bestFit="1" customWidth="1"/>
    <col min="14845" max="15081" width="9.109375" style="64"/>
    <col min="15082" max="15082" width="13.44140625" style="64" bestFit="1" customWidth="1"/>
    <col min="15083" max="15083" width="4.44140625" style="64" customWidth="1"/>
    <col min="15084" max="15084" width="31.88671875" style="64" bestFit="1" customWidth="1"/>
    <col min="15085" max="15085" width="5.109375" style="64" bestFit="1" customWidth="1"/>
    <col min="15086" max="15086" width="11" style="64" bestFit="1" customWidth="1"/>
    <col min="15087" max="15087" width="10.6640625" style="64" bestFit="1" customWidth="1"/>
    <col min="15088" max="15088" width="12.6640625" style="64" bestFit="1" customWidth="1"/>
    <col min="15089" max="15089" width="6" style="64" customWidth="1"/>
    <col min="15090" max="15091" width="12.6640625" style="64" customWidth="1"/>
    <col min="15092" max="15092" width="9.109375" style="64"/>
    <col min="15093" max="15093" width="12.6640625" style="64" bestFit="1" customWidth="1"/>
    <col min="15094" max="15094" width="0" style="64" hidden="1" customWidth="1"/>
    <col min="15095" max="15095" width="9.88671875" style="64" customWidth="1"/>
    <col min="15096" max="15096" width="27.5546875" style="64" bestFit="1" customWidth="1"/>
    <col min="15097" max="15099" width="0.88671875" style="64" customWidth="1"/>
    <col min="15100" max="15100" width="237" style="64" bestFit="1" customWidth="1"/>
    <col min="15101" max="15337" width="9.109375" style="64"/>
    <col min="15338" max="15338" width="13.44140625" style="64" bestFit="1" customWidth="1"/>
    <col min="15339" max="15339" width="4.44140625" style="64" customWidth="1"/>
    <col min="15340" max="15340" width="31.88671875" style="64" bestFit="1" customWidth="1"/>
    <col min="15341" max="15341" width="5.109375" style="64" bestFit="1" customWidth="1"/>
    <col min="15342" max="15342" width="11" style="64" bestFit="1" customWidth="1"/>
    <col min="15343" max="15343" width="10.6640625" style="64" bestFit="1" customWidth="1"/>
    <col min="15344" max="15344" width="12.6640625" style="64" bestFit="1" customWidth="1"/>
    <col min="15345" max="15345" width="6" style="64" customWidth="1"/>
    <col min="15346" max="15347" width="12.6640625" style="64" customWidth="1"/>
    <col min="15348" max="15348" width="9.109375" style="64"/>
    <col min="15349" max="15349" width="12.6640625" style="64" bestFit="1" customWidth="1"/>
    <col min="15350" max="15350" width="0" style="64" hidden="1" customWidth="1"/>
    <col min="15351" max="15351" width="9.88671875" style="64" customWidth="1"/>
    <col min="15352" max="15352" width="27.5546875" style="64" bestFit="1" customWidth="1"/>
    <col min="15353" max="15355" width="0.88671875" style="64" customWidth="1"/>
    <col min="15356" max="15356" width="237" style="64" bestFit="1" customWidth="1"/>
    <col min="15357" max="15593" width="9.109375" style="64"/>
    <col min="15594" max="15594" width="13.44140625" style="64" bestFit="1" customWidth="1"/>
    <col min="15595" max="15595" width="4.44140625" style="64" customWidth="1"/>
    <col min="15596" max="15596" width="31.88671875" style="64" bestFit="1" customWidth="1"/>
    <col min="15597" max="15597" width="5.109375" style="64" bestFit="1" customWidth="1"/>
    <col min="15598" max="15598" width="11" style="64" bestFit="1" customWidth="1"/>
    <col min="15599" max="15599" width="10.6640625" style="64" bestFit="1" customWidth="1"/>
    <col min="15600" max="15600" width="12.6640625" style="64" bestFit="1" customWidth="1"/>
    <col min="15601" max="15601" width="6" style="64" customWidth="1"/>
    <col min="15602" max="15603" width="12.6640625" style="64" customWidth="1"/>
    <col min="15604" max="15604" width="9.109375" style="64"/>
    <col min="15605" max="15605" width="12.6640625" style="64" bestFit="1" customWidth="1"/>
    <col min="15606" max="15606" width="0" style="64" hidden="1" customWidth="1"/>
    <col min="15607" max="15607" width="9.88671875" style="64" customWidth="1"/>
    <col min="15608" max="15608" width="27.5546875" style="64" bestFit="1" customWidth="1"/>
    <col min="15609" max="15611" width="0.88671875" style="64" customWidth="1"/>
    <col min="15612" max="15612" width="237" style="64" bestFit="1" customWidth="1"/>
    <col min="15613" max="15849" width="9.109375" style="64"/>
    <col min="15850" max="15850" width="13.44140625" style="64" bestFit="1" customWidth="1"/>
    <col min="15851" max="15851" width="4.44140625" style="64" customWidth="1"/>
    <col min="15852" max="15852" width="31.88671875" style="64" bestFit="1" customWidth="1"/>
    <col min="15853" max="15853" width="5.109375" style="64" bestFit="1" customWidth="1"/>
    <col min="15854" max="15854" width="11" style="64" bestFit="1" customWidth="1"/>
    <col min="15855" max="15855" width="10.6640625" style="64" bestFit="1" customWidth="1"/>
    <col min="15856" max="15856" width="12.6640625" style="64" bestFit="1" customWidth="1"/>
    <col min="15857" max="15857" width="6" style="64" customWidth="1"/>
    <col min="15858" max="15859" width="12.6640625" style="64" customWidth="1"/>
    <col min="15860" max="15860" width="9.109375" style="64"/>
    <col min="15861" max="15861" width="12.6640625" style="64" bestFit="1" customWidth="1"/>
    <col min="15862" max="15862" width="0" style="64" hidden="1" customWidth="1"/>
    <col min="15863" max="15863" width="9.88671875" style="64" customWidth="1"/>
    <col min="15864" max="15864" width="27.5546875" style="64" bestFit="1" customWidth="1"/>
    <col min="15865" max="15867" width="0.88671875" style="64" customWidth="1"/>
    <col min="15868" max="15868" width="237" style="64" bestFit="1" customWidth="1"/>
    <col min="15869" max="16105" width="9.109375" style="64"/>
    <col min="16106" max="16106" width="13.44140625" style="64" bestFit="1" customWidth="1"/>
    <col min="16107" max="16107" width="4.44140625" style="64" customWidth="1"/>
    <col min="16108" max="16108" width="31.88671875" style="64" bestFit="1" customWidth="1"/>
    <col min="16109" max="16109" width="5.109375" style="64" bestFit="1" customWidth="1"/>
    <col min="16110" max="16110" width="11" style="64" bestFit="1" customWidth="1"/>
    <col min="16111" max="16111" width="10.6640625" style="64" bestFit="1" customWidth="1"/>
    <col min="16112" max="16112" width="12.6640625" style="64" bestFit="1" customWidth="1"/>
    <col min="16113" max="16113" width="6" style="64" customWidth="1"/>
    <col min="16114" max="16115" width="12.6640625" style="64" customWidth="1"/>
    <col min="16116" max="16116" width="9.109375" style="64"/>
    <col min="16117" max="16117" width="12.6640625" style="64" bestFit="1" customWidth="1"/>
    <col min="16118" max="16118" width="0" style="64" hidden="1" customWidth="1"/>
    <col min="16119" max="16119" width="9.88671875" style="64" customWidth="1"/>
    <col min="16120" max="16120" width="27.5546875" style="64" bestFit="1" customWidth="1"/>
    <col min="16121" max="16123" width="0.88671875" style="64" customWidth="1"/>
    <col min="16124" max="16124" width="237" style="64" bestFit="1" customWidth="1"/>
    <col min="16125" max="16384" width="9.109375" style="64"/>
  </cols>
  <sheetData>
    <row r="2" spans="1:17" ht="13.8">
      <c r="C2" s="205" t="s">
        <v>50</v>
      </c>
    </row>
    <row r="3" spans="1:17" ht="13.8">
      <c r="C3" s="206" t="s">
        <v>51</v>
      </c>
    </row>
    <row r="4" spans="1:17">
      <c r="B4" s="73" t="s">
        <v>30</v>
      </c>
      <c r="C4" s="73" t="s">
        <v>29</v>
      </c>
      <c r="D4" s="196" t="s">
        <v>16</v>
      </c>
      <c r="E4" s="196"/>
      <c r="F4" s="196"/>
      <c r="G4" s="196"/>
      <c r="H4" s="196" t="s">
        <v>17</v>
      </c>
      <c r="I4" s="196"/>
      <c r="J4" s="196"/>
      <c r="K4" s="196"/>
      <c r="L4" s="196"/>
      <c r="M4" s="196"/>
    </row>
    <row r="5" spans="1:17">
      <c r="B5" s="68"/>
      <c r="C5" s="103"/>
      <c r="D5" s="74" t="s">
        <v>18</v>
      </c>
      <c r="E5" s="75" t="s">
        <v>19</v>
      </c>
      <c r="F5" s="75" t="s">
        <v>20</v>
      </c>
      <c r="G5" s="76" t="s">
        <v>20</v>
      </c>
      <c r="H5" s="80" t="s">
        <v>18</v>
      </c>
      <c r="I5" s="80" t="s">
        <v>20</v>
      </c>
      <c r="J5" s="80" t="s">
        <v>21</v>
      </c>
      <c r="K5" s="80" t="s">
        <v>22</v>
      </c>
      <c r="L5" s="75" t="s">
        <v>20</v>
      </c>
      <c r="M5" s="80" t="s">
        <v>23</v>
      </c>
    </row>
    <row r="6" spans="1:17">
      <c r="A6" s="65"/>
      <c r="B6" s="69"/>
      <c r="C6" s="104"/>
      <c r="D6" s="77"/>
      <c r="E6" s="78" t="s">
        <v>24</v>
      </c>
      <c r="F6" s="78" t="s">
        <v>19</v>
      </c>
      <c r="G6" s="79" t="s">
        <v>25</v>
      </c>
      <c r="H6" s="81"/>
      <c r="I6" s="81" t="s">
        <v>31</v>
      </c>
      <c r="J6" s="81" t="s">
        <v>32</v>
      </c>
      <c r="K6" s="81" t="s">
        <v>26</v>
      </c>
      <c r="L6" s="78" t="s">
        <v>33</v>
      </c>
      <c r="M6" s="81"/>
    </row>
    <row r="7" spans="1:17" ht="14.4">
      <c r="A7" s="66"/>
      <c r="B7" s="105">
        <v>1</v>
      </c>
      <c r="C7" s="82" t="s">
        <v>40</v>
      </c>
      <c r="D7" s="101"/>
      <c r="E7" s="8"/>
      <c r="F7" s="8"/>
      <c r="G7" s="102"/>
      <c r="H7" s="106">
        <v>1</v>
      </c>
      <c r="I7" s="107">
        <v>119990</v>
      </c>
      <c r="J7" s="108">
        <f>I7*H7</f>
        <v>119990</v>
      </c>
      <c r="K7" s="109">
        <v>0.25</v>
      </c>
      <c r="L7" s="155">
        <v>90000</v>
      </c>
      <c r="M7" s="121"/>
      <c r="Q7" s="114" t="s">
        <v>41</v>
      </c>
    </row>
    <row r="8" spans="1:17" ht="14.4">
      <c r="A8" s="66"/>
      <c r="B8" s="105">
        <v>2</v>
      </c>
      <c r="C8" s="82" t="s">
        <v>42</v>
      </c>
      <c r="D8" s="101"/>
      <c r="E8" s="8"/>
      <c r="F8" s="8"/>
      <c r="G8" s="102"/>
      <c r="H8" s="106">
        <v>1</v>
      </c>
      <c r="I8" s="107">
        <v>69990</v>
      </c>
      <c r="J8" s="108">
        <f>I8*H8</f>
        <v>69990</v>
      </c>
      <c r="K8" s="109">
        <v>0.14271500000000001</v>
      </c>
      <c r="L8" s="155">
        <v>60000</v>
      </c>
      <c r="M8" s="121"/>
      <c r="Q8" s="114" t="s">
        <v>45</v>
      </c>
    </row>
    <row r="9" spans="1:17" ht="14.4">
      <c r="A9" s="66"/>
      <c r="B9" s="105">
        <v>3</v>
      </c>
      <c r="C9" s="82" t="s">
        <v>43</v>
      </c>
      <c r="D9" s="101"/>
      <c r="E9" s="8"/>
      <c r="F9" s="8"/>
      <c r="G9" s="102"/>
      <c r="H9" s="106">
        <v>1</v>
      </c>
      <c r="I9" s="107">
        <v>64990</v>
      </c>
      <c r="J9" s="108">
        <f t="shared" ref="J9:J12" si="0">I9*H9</f>
        <v>64990</v>
      </c>
      <c r="K9" s="109">
        <v>0.38400000000000001</v>
      </c>
      <c r="L9" s="155">
        <v>40000</v>
      </c>
      <c r="M9" s="121"/>
      <c r="Q9" s="114" t="s">
        <v>44</v>
      </c>
    </row>
    <row r="10" spans="1:17">
      <c r="A10" s="66"/>
      <c r="B10" s="105">
        <v>4</v>
      </c>
      <c r="C10" s="82" t="s">
        <v>46</v>
      </c>
      <c r="D10" s="101"/>
      <c r="E10" s="8"/>
      <c r="F10" s="8"/>
      <c r="G10" s="102"/>
      <c r="H10" s="106">
        <v>1</v>
      </c>
      <c r="I10" s="107">
        <v>44990</v>
      </c>
      <c r="J10" s="108">
        <f t="shared" si="0"/>
        <v>44990</v>
      </c>
      <c r="K10" s="109">
        <v>0.1</v>
      </c>
      <c r="L10" s="155">
        <v>40000</v>
      </c>
      <c r="M10" s="121"/>
      <c r="Q10" s="64" t="s">
        <v>47</v>
      </c>
    </row>
    <row r="11" spans="1:17" ht="14.4">
      <c r="A11" s="66"/>
      <c r="B11" s="105">
        <v>5</v>
      </c>
      <c r="C11" s="172" t="s">
        <v>48</v>
      </c>
      <c r="D11" s="101"/>
      <c r="E11" s="8"/>
      <c r="F11" s="8"/>
      <c r="G11" s="102"/>
      <c r="H11" s="106">
        <v>1</v>
      </c>
      <c r="I11" s="107">
        <v>250000</v>
      </c>
      <c r="J11" s="108">
        <f t="shared" si="0"/>
        <v>250000</v>
      </c>
      <c r="K11" s="109">
        <v>0</v>
      </c>
      <c r="L11" s="155">
        <f t="shared" ref="L11:L12" si="1">ROUND(J11-(J11*K11),2)</f>
        <v>250000</v>
      </c>
      <c r="M11" s="121"/>
      <c r="Q11" s="114"/>
    </row>
    <row r="12" spans="1:17" ht="14.4">
      <c r="A12" s="66"/>
      <c r="B12" s="105">
        <v>6</v>
      </c>
      <c r="C12" s="82" t="s">
        <v>49</v>
      </c>
      <c r="D12" s="101"/>
      <c r="E12" s="8"/>
      <c r="F12" s="8"/>
      <c r="G12" s="102"/>
      <c r="H12" s="106">
        <v>1</v>
      </c>
      <c r="I12" s="107">
        <v>50000</v>
      </c>
      <c r="J12" s="108">
        <f t="shared" si="0"/>
        <v>50000</v>
      </c>
      <c r="K12" s="109">
        <v>0</v>
      </c>
      <c r="L12" s="155">
        <f t="shared" si="1"/>
        <v>50000</v>
      </c>
      <c r="M12" s="121"/>
      <c r="Q12" s="114"/>
    </row>
    <row r="13" spans="1:17">
      <c r="B13" s="83"/>
      <c r="C13" s="86"/>
      <c r="D13" s="87"/>
      <c r="E13" s="87"/>
      <c r="F13" s="87"/>
      <c r="G13" s="88"/>
      <c r="H13" s="89"/>
      <c r="I13" s="86"/>
      <c r="J13" s="86"/>
      <c r="K13" s="86"/>
      <c r="L13" s="87"/>
      <c r="M13" s="122"/>
    </row>
    <row r="14" spans="1:17">
      <c r="B14" s="84"/>
      <c r="C14" s="90"/>
      <c r="D14" s="91"/>
      <c r="E14" s="91"/>
      <c r="F14" s="92" t="s">
        <v>27</v>
      </c>
      <c r="G14" s="93">
        <f>SUM(G7:G12)</f>
        <v>0</v>
      </c>
      <c r="H14" s="110" t="s">
        <v>28</v>
      </c>
      <c r="I14" s="111"/>
      <c r="J14" s="111"/>
      <c r="K14" s="112"/>
      <c r="L14" s="113">
        <f>SUM(L7:L13)</f>
        <v>530000</v>
      </c>
      <c r="M14" s="123"/>
    </row>
    <row r="15" spans="1:17">
      <c r="B15" s="85"/>
      <c r="C15" s="94"/>
      <c r="D15" s="95"/>
      <c r="E15" s="95"/>
      <c r="F15" s="95"/>
      <c r="G15" s="96"/>
      <c r="H15" s="97"/>
      <c r="I15" s="94"/>
      <c r="J15" s="98"/>
      <c r="K15" s="99"/>
      <c r="L15" s="100"/>
      <c r="M15" s="124"/>
    </row>
    <row r="16" spans="1:17">
      <c r="G16" s="67"/>
      <c r="H16" s="70"/>
      <c r="I16" s="70"/>
      <c r="J16" s="70"/>
      <c r="K16" s="71"/>
      <c r="L16" s="72"/>
      <c r="M16" s="125"/>
    </row>
    <row r="17" spans="7:13">
      <c r="G17" s="67"/>
      <c r="H17" s="70"/>
      <c r="I17" s="70"/>
      <c r="J17" s="70"/>
      <c r="K17" s="71"/>
      <c r="L17" s="72">
        <v>600000</v>
      </c>
      <c r="M17" s="125"/>
    </row>
    <row r="18" spans="7:13" ht="12.75" customHeight="1">
      <c r="L18" s="115">
        <f>+L14-L17</f>
        <v>-70000</v>
      </c>
    </row>
    <row r="21" spans="7:13" ht="15">
      <c r="K21" s="199" t="s">
        <v>34</v>
      </c>
      <c r="L21" s="200"/>
      <c r="M21" s="127">
        <f>'Daños Edificio'!AA35</f>
        <v>0</v>
      </c>
    </row>
    <row r="22" spans="7:13" ht="15">
      <c r="K22" s="201" t="s">
        <v>35</v>
      </c>
      <c r="L22" s="202"/>
      <c r="M22" s="128">
        <f>L14</f>
        <v>530000</v>
      </c>
    </row>
    <row r="23" spans="7:13" ht="15.6">
      <c r="K23" s="203" t="s">
        <v>36</v>
      </c>
      <c r="L23" s="204"/>
      <c r="M23" s="129">
        <f>SUM(M21:M22)</f>
        <v>530000</v>
      </c>
    </row>
    <row r="25" spans="7:13" ht="15" customHeight="1">
      <c r="K25" s="197" t="s">
        <v>37</v>
      </c>
      <c r="L25" s="197"/>
      <c r="M25" s="130">
        <f>+M23/K26</f>
        <v>17.142650137270579</v>
      </c>
    </row>
    <row r="26" spans="7:13">
      <c r="K26" s="198">
        <v>30917.040000000001</v>
      </c>
      <c r="L26" s="198"/>
    </row>
    <row r="221" ht="12.6" customHeight="1"/>
  </sheetData>
  <mergeCells count="7">
    <mergeCell ref="D4:G4"/>
    <mergeCell ref="H4:M4"/>
    <mergeCell ref="K25:L25"/>
    <mergeCell ref="K26:L26"/>
    <mergeCell ref="K21:L21"/>
    <mergeCell ref="K22:L22"/>
    <mergeCell ref="K23:L23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Macka</cp:lastModifiedBy>
  <dcterms:created xsi:type="dcterms:W3CDTF">2012-08-01T21:18:35Z</dcterms:created>
  <dcterms:modified xsi:type="dcterms:W3CDTF">2022-11-14T15:42:26Z</dcterms:modified>
</cp:coreProperties>
</file>