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Cristian Sánchez\Documents\CASOS LINEAS PERSONALES\CASOS AGUAS ANDINAS\Caso N° 118\"/>
    </mc:Choice>
  </mc:AlternateContent>
  <bookViews>
    <workbookView xWindow="0" yWindow="0" windowWidth="20490" windowHeight="7430" activeTab="1"/>
  </bookViews>
  <sheets>
    <sheet name="Daños Edificio" sheetId="1" r:id="rId1"/>
    <sheet name="Daños en Contenidos" sheetId="3" r:id="rId2"/>
  </sheets>
  <definedNames>
    <definedName name="_xlnm._FilterDatabase" localSheetId="0" hidden="1">'Daños Edificio'!$B$5:$W$17</definedName>
    <definedName name="_xlnm._FilterDatabase" localSheetId="1" hidden="1">'Daños en Contenidos'!#REF!</definedName>
    <definedName name="_xlnm.Print_Area" localSheetId="0">'Daños Edificio'!$A$4:$Y$25</definedName>
  </definedNames>
  <calcPr calcId="162913"/>
</workbook>
</file>

<file path=xl/calcChain.xml><?xml version="1.0" encoding="utf-8"?>
<calcChain xmlns="http://schemas.openxmlformats.org/spreadsheetml/2006/main">
  <c r="G8" i="3" l="1"/>
  <c r="J8" i="3"/>
  <c r="L8" i="3" s="1"/>
  <c r="G9" i="3"/>
  <c r="J9" i="3"/>
  <c r="L9" i="3" s="1"/>
  <c r="G10" i="3"/>
  <c r="J10" i="3"/>
  <c r="L10" i="3" s="1"/>
  <c r="G11" i="3"/>
  <c r="J11" i="3"/>
  <c r="L11" i="3" s="1"/>
  <c r="G12" i="3"/>
  <c r="J12" i="3"/>
  <c r="L12" i="3" s="1"/>
  <c r="G13" i="3"/>
  <c r="J13" i="3"/>
  <c r="L13" i="3" s="1"/>
  <c r="G14" i="3"/>
  <c r="J14" i="3"/>
  <c r="L14" i="3" s="1"/>
  <c r="G15" i="3"/>
  <c r="J15" i="3"/>
  <c r="L15" i="3" s="1"/>
  <c r="G16" i="3"/>
  <c r="J16" i="3"/>
  <c r="L16" i="3" s="1"/>
  <c r="N15" i="1" l="1"/>
  <c r="P15" i="1" s="1"/>
  <c r="N7" i="1"/>
  <c r="P7" i="1" s="1"/>
  <c r="N8" i="1"/>
  <c r="P8" i="1" s="1"/>
  <c r="N10" i="1"/>
  <c r="P10" i="1" s="1"/>
  <c r="N11" i="1"/>
  <c r="P11" i="1" s="1"/>
  <c r="N12" i="1"/>
  <c r="P12" i="1"/>
  <c r="N13" i="1"/>
  <c r="P13" i="1" s="1"/>
  <c r="N14" i="1"/>
  <c r="P14" i="1" s="1"/>
  <c r="N17" i="1"/>
  <c r="P17" i="1" s="1"/>
  <c r="G17" i="3" l="1"/>
  <c r="J17" i="3"/>
  <c r="L17" i="3" s="1"/>
  <c r="I6" i="1" l="1"/>
  <c r="N6" i="1" l="1"/>
  <c r="J7" i="3" l="1"/>
  <c r="G7" i="3"/>
  <c r="G19" i="3" l="1"/>
  <c r="L7" i="3"/>
  <c r="L19" i="3" l="1"/>
  <c r="M27" i="3" s="1"/>
  <c r="P6" i="1" l="1"/>
  <c r="P19" i="1" s="1"/>
  <c r="P20" i="1" s="1"/>
  <c r="I19" i="1"/>
  <c r="P21" i="1" l="1"/>
  <c r="I22" i="1"/>
  <c r="I23" i="1" s="1"/>
  <c r="M25" i="3" s="1"/>
  <c r="P22" i="1"/>
  <c r="P23" i="1" l="1"/>
  <c r="M28" i="3" s="1"/>
  <c r="M30" i="3" s="1"/>
</calcChain>
</file>

<file path=xl/sharedStrings.xml><?xml version="1.0" encoding="utf-8"?>
<sst xmlns="http://schemas.openxmlformats.org/spreadsheetml/2006/main" count="100" uniqueCount="58">
  <si>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</si>
  <si>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</si>
  <si>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</si>
  <si>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</si>
  <si>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</si>
  <si>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</si>
  <si>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</si>
  <si>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</si>
  <si>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</si>
  <si>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</si>
  <si>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</si>
  <si>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</si>
  <si>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</si>
  <si>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</si>
  <si>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IVA</t>
  </si>
  <si>
    <t>Gastos Generales y Utilidades 25%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</si>
  <si>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</si>
  <si>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</si>
  <si>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</si>
  <si>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</si>
  <si>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</si>
  <si>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</si>
  <si>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</si>
  <si>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</si>
  <si>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Med.</t>
  </si>
  <si>
    <t>Total</t>
  </si>
  <si>
    <t>(%)</t>
  </si>
  <si>
    <t>$</t>
  </si>
  <si>
    <t>Total Pérdida Ajustada</t>
  </si>
  <si>
    <t>OBJETOS</t>
  </si>
  <si>
    <t>ITEM</t>
  </si>
  <si>
    <t>Un. $</t>
  </si>
  <si>
    <t>Total $</t>
  </si>
  <si>
    <t>Ajustado $</t>
  </si>
  <si>
    <t>Pérdida Total</t>
  </si>
  <si>
    <t xml:space="preserve">Pérdiada en UF </t>
  </si>
  <si>
    <t>Contenidos</t>
  </si>
  <si>
    <t>Reclamo Total</t>
  </si>
  <si>
    <t xml:space="preserve">Total Ajuste Edificio </t>
  </si>
  <si>
    <t>Total Ajuste Contenidos</t>
  </si>
  <si>
    <t>1.1</t>
  </si>
  <si>
    <t>1.2</t>
  </si>
  <si>
    <t>1.3</t>
  </si>
  <si>
    <t>1.4</t>
  </si>
  <si>
    <t>1.5</t>
  </si>
  <si>
    <t>1.6</t>
  </si>
  <si>
    <t>1.7</t>
  </si>
  <si>
    <t>1.8</t>
  </si>
  <si>
    <t>1.9</t>
  </si>
  <si>
    <t>1.10</t>
  </si>
  <si>
    <t>1.11</t>
  </si>
  <si>
    <t>Escritorio de madera</t>
  </si>
  <si>
    <t>Alfombra</t>
  </si>
  <si>
    <t>Sofa cama</t>
  </si>
  <si>
    <t>https://www.falabella.com/falabella-cl/product/15654063/Sofa-Cama-Gris/15654064</t>
  </si>
  <si>
    <t>https://www.falabella.com/falabella-cl/product/15239784/Alfombra-Htst-Nbl-160X235-Multicolor/15239784</t>
  </si>
  <si>
    <t>https://www.falabella.com/falabella-cl/product/15686603/Escritorio-Home-Vibes-San-Francisco-Madera/15686606</t>
  </si>
  <si>
    <t>Sr. Jessica Guzmán Díaz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</si>
</sst>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  <numFmt numFmtId="167" formatCode="#,##0.00_ ;\-#,##0.00\ 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Neuzeit Grotesk"/>
    </font>
    <font>
      <b/>
      <sz val="10"/>
      <color theme="1" tint="0.14999847407452621"/>
      <name val="Neuzeit Grotesk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indexed="12"/>
      <name val="Neuzeit Grotesk"/>
    </font>
    <font>
      <sz val="10"/>
      <color theme="1" tint="0.14999847407452621"/>
      <name val="Neuzeit Grotesk"/>
    </font>
    <font>
      <b/>
      <sz val="10"/>
      <color theme="7"/>
      <name val="Neuzeit Grotesk"/>
    </font>
    <font>
      <i/>
      <sz val="10"/>
      <name val="Neuzeit Grotesk"/>
    </font>
    <font>
      <sz val="10"/>
      <color rgb="FF706F6F"/>
      <name val="Neuzeit Grotesk"/>
    </font>
    <font>
      <b/>
      <sz val="10"/>
      <color theme="4"/>
      <name val="Neuzeit Grotesk"/>
    </font>
    <font>
      <i/>
      <sz val="9"/>
      <name val="Neuzeit Grotesk"/>
    </font>
    <font>
      <u/>
      <sz val="11"/>
      <color theme="10"/>
      <name val="Calibri"/>
      <family val="2"/>
      <scheme val="minor"/>
    </font>
    <font>
      <sz val="12"/>
      <name val="Neuzeit Grotesk"/>
    </font>
    <font>
      <b/>
      <sz val="12"/>
      <color rgb="FF0000CC"/>
      <name val="Neuzeit Grotesk"/>
    </font>
    <font>
      <b/>
      <sz val="12"/>
      <name val="Neuzeit Grotesk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</fills>
  <borders count="19">
    <border>
      <left/>
      <right/>
      <top/>
      <bottom/>
      <diagonal/>
    </border>
    <border>
      <left style="thin">
        <color theme="1" tint="0.24994659260841701"/>
      </left>
      <right style="hair">
        <color indexed="64"/>
      </right>
      <top style="thin">
        <color theme="1" tint="0.24994659260841701"/>
      </top>
      <bottom style="thin">
        <color theme="1" tint="0.24994659260841701"/>
      </bottom>
      <diagonal/>
    </border>
    <border>
      <left style="hair">
        <color indexed="64"/>
      </left>
      <right style="hair">
        <color indexed="64"/>
      </right>
      <top style="thin">
        <color theme="1" tint="0.24994659260841701"/>
      </top>
      <bottom style="thin">
        <color theme="1" tint="0.24994659260841701"/>
      </bottom>
      <diagonal/>
    </border>
    <border>
      <left style="hair">
        <color indexed="64"/>
      </left>
      <right style="thin">
        <color theme="1" tint="0.24994659260841701"/>
      </right>
      <top style="thin">
        <color theme="1" tint="0.24994659260841701"/>
      </top>
      <bottom style="thin">
        <color theme="1" tint="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16" fillId="0" borderId="0" applyNumberFormat="0" applyFill="0" applyBorder="0" applyAlignment="0" applyProtection="0"/>
  </cellStyleXfs>
  <cellXfs count="174">
    <xf numFmtId="0" fontId="0" fillId="0" borderId="0" xfId="0"/>
    <xf numFmtId="3" fontId="2" fillId="2" borderId="0" xfId="0" applyNumberFormat="1" applyFont="1" applyFill="1" applyBorder="1" applyAlignment="1">
      <alignment horizontal="center" vertical="center" wrapText="1"/>
    </xf>
    <xf numFmtId="166" fontId="4" fillId="2" borderId="0" xfId="0" applyNumberFormat="1" applyFont="1" applyFill="1" applyBorder="1" applyAlignment="1">
      <alignment vertical="center" wrapText="1"/>
    </xf>
    <xf numFmtId="166" fontId="5" fillId="2" borderId="0" xfId="0" applyNumberFormat="1" applyFont="1" applyFill="1" applyBorder="1" applyAlignment="1">
      <alignment vertical="center" wrapText="1"/>
    </xf>
    <xf numFmtId="0" fontId="3" fillId="2" borderId="0" xfId="0" applyFont="1" applyFill="1" applyBorder="1" applyAlignment="1">
      <alignment horizontal="center"/>
    </xf>
    <xf numFmtId="0" fontId="7" fillId="2" borderId="0" xfId="0" applyFont="1" applyFill="1"/>
    <xf numFmtId="3" fontId="4" fillId="2" borderId="0" xfId="0" applyNumberFormat="1" applyFont="1" applyFill="1" applyBorder="1" applyAlignment="1">
      <alignment horizontal="left"/>
    </xf>
    <xf numFmtId="4" fontId="4" fillId="2" borderId="0" xfId="0" applyNumberFormat="1" applyFont="1" applyFill="1" applyBorder="1" applyAlignment="1">
      <alignment horizontal="right"/>
    </xf>
    <xf numFmtId="3" fontId="4" fillId="2" borderId="0" xfId="0" applyNumberFormat="1" applyFont="1" applyFill="1" applyBorder="1" applyAlignment="1">
      <alignment horizontal="center"/>
    </xf>
    <xf numFmtId="3" fontId="4" fillId="2" borderId="0" xfId="0" applyNumberFormat="1" applyFont="1" applyFill="1" applyBorder="1" applyAlignment="1">
      <alignment horizontal="right"/>
    </xf>
    <xf numFmtId="4" fontId="8" fillId="2" borderId="0" xfId="0" applyNumberFormat="1" applyFont="1" applyFill="1" applyBorder="1" applyAlignment="1">
      <alignment horizontal="right"/>
    </xf>
    <xf numFmtId="3" fontId="8" fillId="2" borderId="0" xfId="0" applyNumberFormat="1" applyFont="1" applyFill="1" applyBorder="1" applyAlignment="1">
      <alignment horizontal="right"/>
    </xf>
    <xf numFmtId="3" fontId="4" fillId="2" borderId="0" xfId="0" applyNumberFormat="1" applyFont="1" applyFill="1" applyBorder="1"/>
    <xf numFmtId="3" fontId="9" fillId="2" borderId="0" xfId="0" applyNumberFormat="1" applyFont="1" applyFill="1" applyBorder="1" applyAlignment="1">
      <alignment horizontal="center"/>
    </xf>
    <xf numFmtId="3" fontId="8" fillId="2" borderId="0" xfId="0" applyNumberFormat="1" applyFont="1" applyFill="1" applyBorder="1"/>
    <xf numFmtId="3" fontId="8" fillId="0" borderId="0" xfId="0" applyNumberFormat="1" applyFont="1" applyFill="1" applyBorder="1"/>
    <xf numFmtId="3" fontId="4" fillId="0" borderId="0" xfId="0" applyNumberFormat="1" applyFont="1" applyFill="1" applyBorder="1"/>
    <xf numFmtId="3" fontId="3" fillId="2" borderId="0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center"/>
    </xf>
    <xf numFmtId="0" fontId="10" fillId="2" borderId="0" xfId="0" applyFont="1" applyFill="1"/>
    <xf numFmtId="0" fontId="3" fillId="2" borderId="0" xfId="0" applyFont="1" applyFill="1" applyBorder="1" applyAlignment="1">
      <alignment wrapText="1"/>
    </xf>
    <xf numFmtId="3" fontId="10" fillId="2" borderId="0" xfId="0" applyNumberFormat="1" applyFont="1" applyFill="1" applyBorder="1" applyAlignment="1">
      <alignment horizontal="left" wrapText="1"/>
    </xf>
    <xf numFmtId="2" fontId="3" fillId="2" borderId="0" xfId="0" applyNumberFormat="1" applyFont="1" applyFill="1" applyBorder="1" applyAlignment="1">
      <alignment horizontal="center"/>
    </xf>
    <xf numFmtId="164" fontId="3" fillId="2" borderId="0" xfId="0" applyNumberFormat="1" applyFont="1" applyFill="1" applyBorder="1" applyAlignment="1">
      <alignment horizontal="center"/>
    </xf>
    <xf numFmtId="165" fontId="3" fillId="2" borderId="0" xfId="0" applyNumberFormat="1" applyFont="1" applyFill="1" applyBorder="1" applyAlignment="1">
      <alignment horizontal="center"/>
    </xf>
    <xf numFmtId="165" fontId="8" fillId="2" borderId="0" xfId="0" applyNumberFormat="1" applyFont="1" applyFill="1" applyBorder="1" applyAlignment="1">
      <alignment horizontal="center"/>
    </xf>
    <xf numFmtId="3" fontId="3" fillId="2" borderId="0" xfId="0" applyNumberFormat="1" applyFont="1" applyFill="1" applyBorder="1"/>
    <xf numFmtId="3" fontId="10" fillId="2" borderId="0" xfId="0" applyNumberFormat="1" applyFont="1" applyFill="1" applyBorder="1"/>
    <xf numFmtId="3" fontId="5" fillId="2" borderId="0" xfId="0" applyNumberFormat="1" applyFont="1" applyFill="1" applyBorder="1" applyAlignment="1">
      <alignment wrapText="1"/>
    </xf>
    <xf numFmtId="3" fontId="4" fillId="2" borderId="0" xfId="0" applyNumberFormat="1" applyFont="1" applyFill="1" applyBorder="1" applyAlignment="1">
      <alignment horizontal="left" wrapText="1"/>
    </xf>
    <xf numFmtId="3" fontId="4" fillId="2" borderId="0" xfId="0" applyNumberFormat="1" applyFont="1" applyFill="1" applyBorder="1" applyAlignment="1">
      <alignment horizontal="center" vertical="center" wrapText="1"/>
    </xf>
    <xf numFmtId="9" fontId="5" fillId="2" borderId="0" xfId="1" applyNumberFormat="1" applyFont="1" applyFill="1" applyBorder="1" applyAlignment="1">
      <alignment horizontal="center" vertical="center" wrapText="1"/>
    </xf>
    <xf numFmtId="3" fontId="8" fillId="2" borderId="0" xfId="0" applyNumberFormat="1" applyFont="1" applyFill="1" applyBorder="1" applyAlignment="1">
      <alignment vertical="center" wrapText="1"/>
    </xf>
    <xf numFmtId="0" fontId="6" fillId="2" borderId="0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/>
    </xf>
    <xf numFmtId="0" fontId="4" fillId="2" borderId="0" xfId="0" applyFont="1" applyFill="1" applyBorder="1" applyAlignment="1">
      <alignment wrapText="1"/>
    </xf>
    <xf numFmtId="2" fontId="4" fillId="2" borderId="0" xfId="0" applyNumberFormat="1" applyFont="1" applyFill="1" applyBorder="1" applyAlignment="1">
      <alignment horizontal="center" vertical="center" wrapText="1"/>
    </xf>
    <xf numFmtId="0" fontId="4" fillId="2" borderId="0" xfId="0" applyNumberFormat="1" applyFont="1" applyFill="1" applyBorder="1" applyAlignment="1">
      <alignment horizontal="center" vertical="center" wrapText="1"/>
    </xf>
    <xf numFmtId="2" fontId="5" fillId="2" borderId="0" xfId="0" applyNumberFormat="1" applyFont="1" applyFill="1" applyBorder="1" applyAlignment="1">
      <alignment horizontal="center" vertical="center" wrapText="1"/>
    </xf>
    <xf numFmtId="0" fontId="5" fillId="2" borderId="0" xfId="0" applyNumberFormat="1" applyFont="1" applyFill="1" applyBorder="1" applyAlignment="1">
      <alignment horizontal="center" vertical="center" wrapText="1"/>
    </xf>
    <xf numFmtId="0" fontId="8" fillId="2" borderId="0" xfId="0" applyFont="1" applyFill="1" applyBorder="1" applyAlignment="1">
      <alignment vertical="center" wrapText="1"/>
    </xf>
    <xf numFmtId="3" fontId="5" fillId="2" borderId="0" xfId="0" applyNumberFormat="1" applyFont="1" applyFill="1" applyBorder="1" applyAlignment="1">
      <alignment horizontal="center" vertical="center" wrapText="1"/>
    </xf>
    <xf numFmtId="4" fontId="13" fillId="0" borderId="0" xfId="0" applyNumberFormat="1" applyFont="1"/>
    <xf numFmtId="7" fontId="7" fillId="2" borderId="0" xfId="0" applyNumberFormat="1" applyFont="1" applyFill="1"/>
    <xf numFmtId="0" fontId="11" fillId="2" borderId="0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right" wrapText="1"/>
    </xf>
    <xf numFmtId="166" fontId="8" fillId="2" borderId="0" xfId="0" applyNumberFormat="1" applyFont="1" applyFill="1" applyBorder="1" applyAlignment="1">
      <alignment vertical="center" wrapText="1"/>
    </xf>
    <xf numFmtId="166" fontId="3" fillId="3" borderId="0" xfId="0" applyNumberFormat="1" applyFont="1" applyFill="1" applyBorder="1" applyAlignment="1">
      <alignment vertical="center" wrapText="1"/>
    </xf>
    <xf numFmtId="3" fontId="8" fillId="3" borderId="0" xfId="0" applyNumberFormat="1" applyFont="1" applyFill="1" applyBorder="1" applyAlignment="1">
      <alignment vertical="center" wrapText="1"/>
    </xf>
    <xf numFmtId="0" fontId="6" fillId="3" borderId="0" xfId="0" applyFont="1" applyFill="1" applyBorder="1" applyAlignment="1">
      <alignment horizontal="center" vertical="center" wrapText="1"/>
    </xf>
    <xf numFmtId="166" fontId="6" fillId="3" borderId="0" xfId="0" applyNumberFormat="1" applyFont="1" applyFill="1" applyBorder="1" applyAlignment="1">
      <alignment vertical="center" wrapText="1"/>
    </xf>
    <xf numFmtId="166" fontId="3" fillId="2" borderId="0" xfId="0" applyNumberFormat="1" applyFont="1" applyFill="1" applyBorder="1" applyAlignment="1">
      <alignment vertical="center" wrapText="1"/>
    </xf>
    <xf numFmtId="166" fontId="6" fillId="2" borderId="0" xfId="0" applyNumberFormat="1" applyFont="1" applyFill="1" applyBorder="1" applyAlignment="1">
      <alignment vertical="center" wrapText="1"/>
    </xf>
    <xf numFmtId="7" fontId="15" fillId="2" borderId="0" xfId="2" applyNumberFormat="1" applyFont="1" applyFill="1" applyBorder="1" applyAlignment="1">
      <alignment vertical="center" wrapText="1"/>
    </xf>
    <xf numFmtId="166" fontId="14" fillId="3" borderId="0" xfId="0" applyNumberFormat="1" applyFont="1" applyFill="1" applyBorder="1" applyAlignment="1">
      <alignment vertical="center" wrapText="1"/>
    </xf>
    <xf numFmtId="3" fontId="14" fillId="3" borderId="0" xfId="0" applyNumberFormat="1" applyFont="1" applyFill="1" applyBorder="1" applyAlignment="1">
      <alignment vertical="center" wrapText="1"/>
    </xf>
    <xf numFmtId="166" fontId="3" fillId="3" borderId="6" xfId="0" applyNumberFormat="1" applyFont="1" applyFill="1" applyBorder="1" applyAlignment="1">
      <alignment vertical="center" wrapText="1"/>
    </xf>
    <xf numFmtId="3" fontId="8" fillId="3" borderId="6" xfId="0" applyNumberFormat="1" applyFont="1" applyFill="1" applyBorder="1" applyAlignment="1">
      <alignment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vertical="center" wrapText="1"/>
    </xf>
    <xf numFmtId="0" fontId="8" fillId="3" borderId="9" xfId="0" applyFont="1" applyFill="1" applyBorder="1" applyAlignment="1">
      <alignment vertical="center" wrapText="1"/>
    </xf>
    <xf numFmtId="7" fontId="15" fillId="3" borderId="11" xfId="2" applyNumberFormat="1" applyFont="1" applyFill="1" applyBorder="1" applyAlignment="1">
      <alignment vertical="center" wrapText="1"/>
    </xf>
    <xf numFmtId="7" fontId="12" fillId="3" borderId="11" xfId="2" applyNumberFormat="1" applyFont="1" applyFill="1" applyBorder="1" applyAlignment="1">
      <alignment vertical="center" wrapText="1"/>
    </xf>
    <xf numFmtId="0" fontId="6" fillId="3" borderId="11" xfId="0" applyFont="1" applyFill="1" applyBorder="1" applyAlignment="1">
      <alignment horizontal="center" vertical="center" wrapText="1"/>
    </xf>
    <xf numFmtId="0" fontId="8" fillId="3" borderId="12" xfId="0" applyFont="1" applyFill="1" applyBorder="1" applyAlignment="1">
      <alignment vertical="center" wrapText="1"/>
    </xf>
    <xf numFmtId="0" fontId="3" fillId="3" borderId="4" xfId="0" applyFont="1" applyFill="1" applyBorder="1" applyAlignment="1">
      <alignment horizontal="center"/>
    </xf>
    <xf numFmtId="3" fontId="3" fillId="3" borderId="4" xfId="0" applyNumberFormat="1" applyFont="1" applyFill="1" applyBorder="1" applyAlignment="1">
      <alignment horizontal="center"/>
    </xf>
    <xf numFmtId="0" fontId="7" fillId="3" borderId="4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wrapText="1"/>
    </xf>
    <xf numFmtId="2" fontId="4" fillId="2" borderId="4" xfId="0" applyNumberFormat="1" applyFont="1" applyFill="1" applyBorder="1" applyAlignment="1">
      <alignment horizontal="center" vertical="center" wrapText="1"/>
    </xf>
    <xf numFmtId="0" fontId="4" fillId="2" borderId="4" xfId="0" applyNumberFormat="1" applyFont="1" applyFill="1" applyBorder="1" applyAlignment="1">
      <alignment horizontal="center" vertical="center" wrapText="1"/>
    </xf>
    <xf numFmtId="166" fontId="4" fillId="2" borderId="4" xfId="0" applyNumberFormat="1" applyFont="1" applyFill="1" applyBorder="1" applyAlignment="1">
      <alignment vertical="center" wrapText="1"/>
    </xf>
    <xf numFmtId="0" fontId="4" fillId="2" borderId="0" xfId="0" applyFont="1" applyFill="1"/>
    <xf numFmtId="0" fontId="8" fillId="2" borderId="0" xfId="0" applyFont="1" applyFill="1"/>
    <xf numFmtId="14" fontId="4" fillId="2" borderId="0" xfId="0" applyNumberFormat="1" applyFont="1" applyFill="1"/>
    <xf numFmtId="3" fontId="4" fillId="2" borderId="0" xfId="0" applyNumberFormat="1" applyFont="1" applyFill="1"/>
    <xf numFmtId="0" fontId="8" fillId="3" borderId="8" xfId="0" applyFont="1" applyFill="1" applyBorder="1" applyAlignment="1"/>
    <xf numFmtId="0" fontId="8" fillId="3" borderId="10" xfId="0" applyFont="1" applyFill="1" applyBorder="1" applyAlignment="1"/>
    <xf numFmtId="0" fontId="8" fillId="2" borderId="0" xfId="0" applyFont="1" applyFill="1" applyBorder="1"/>
    <xf numFmtId="0" fontId="8" fillId="2" borderId="0" xfId="0" applyFont="1" applyFill="1" applyBorder="1" applyAlignment="1">
      <alignment horizontal="right"/>
    </xf>
    <xf numFmtId="4" fontId="8" fillId="2" borderId="0" xfId="0" applyNumberFormat="1" applyFont="1" applyFill="1" applyBorder="1"/>
    <xf numFmtId="0" fontId="8" fillId="3" borderId="4" xfId="0" applyFont="1" applyFill="1" applyBorder="1" applyAlignment="1">
      <alignment horizontal="center"/>
    </xf>
    <xf numFmtId="0" fontId="8" fillId="3" borderId="5" xfId="0" applyFont="1" applyFill="1" applyBorder="1" applyAlignment="1">
      <alignment horizontal="center"/>
    </xf>
    <xf numFmtId="0" fontId="8" fillId="3" borderId="6" xfId="0" applyFont="1" applyFill="1" applyBorder="1" applyAlignment="1">
      <alignment horizontal="center"/>
    </xf>
    <xf numFmtId="0" fontId="8" fillId="3" borderId="7" xfId="0" applyFont="1" applyFill="1" applyBorder="1" applyAlignment="1">
      <alignment horizontal="center"/>
    </xf>
    <xf numFmtId="0" fontId="8" fillId="3" borderId="10" xfId="0" applyFont="1" applyFill="1" applyBorder="1" applyAlignment="1">
      <alignment horizontal="center"/>
    </xf>
    <xf numFmtId="0" fontId="8" fillId="3" borderId="11" xfId="0" applyFont="1" applyFill="1" applyBorder="1" applyAlignment="1">
      <alignment horizontal="center"/>
    </xf>
    <xf numFmtId="0" fontId="8" fillId="3" borderId="12" xfId="0" applyFont="1" applyFill="1" applyBorder="1" applyAlignment="1">
      <alignment horizontal="center"/>
    </xf>
    <xf numFmtId="0" fontId="8" fillId="3" borderId="17" xfId="0" applyFont="1" applyFill="1" applyBorder="1" applyAlignment="1">
      <alignment horizontal="center"/>
    </xf>
    <xf numFmtId="0" fontId="8" fillId="3" borderId="16" xfId="0" applyFont="1" applyFill="1" applyBorder="1" applyAlignment="1">
      <alignment horizontal="center"/>
    </xf>
    <xf numFmtId="3" fontId="4" fillId="2" borderId="18" xfId="0" applyNumberFormat="1" applyFont="1" applyFill="1" applyBorder="1"/>
    <xf numFmtId="0" fontId="4" fillId="3" borderId="5" xfId="0" applyFont="1" applyFill="1" applyBorder="1"/>
    <xf numFmtId="0" fontId="4" fillId="3" borderId="8" xfId="0" applyFont="1" applyFill="1" applyBorder="1"/>
    <xf numFmtId="0" fontId="4" fillId="3" borderId="10" xfId="0" applyFont="1" applyFill="1" applyBorder="1"/>
    <xf numFmtId="0" fontId="4" fillId="3" borderId="7" xfId="0" applyFont="1" applyFill="1" applyBorder="1"/>
    <xf numFmtId="0" fontId="4" fillId="3" borderId="9" xfId="0" applyFont="1" applyFill="1" applyBorder="1"/>
    <xf numFmtId="0" fontId="4" fillId="3" borderId="12" xfId="0" applyFont="1" applyFill="1" applyBorder="1"/>
    <xf numFmtId="0" fontId="8" fillId="3" borderId="6" xfId="0" applyFont="1" applyFill="1" applyBorder="1"/>
    <xf numFmtId="3" fontId="8" fillId="3" borderId="6" xfId="0" applyNumberFormat="1" applyFont="1" applyFill="1" applyBorder="1"/>
    <xf numFmtId="3" fontId="8" fillId="3" borderId="7" xfId="0" applyNumberFormat="1" applyFont="1" applyFill="1" applyBorder="1"/>
    <xf numFmtId="0" fontId="8" fillId="3" borderId="5" xfId="0" applyFont="1" applyFill="1" applyBorder="1"/>
    <xf numFmtId="0" fontId="8" fillId="3" borderId="0" xfId="0" applyFont="1" applyFill="1" applyBorder="1"/>
    <xf numFmtId="3" fontId="8" fillId="3" borderId="0" xfId="0" applyNumberFormat="1" applyFont="1" applyFill="1" applyBorder="1"/>
    <xf numFmtId="3" fontId="8" fillId="3" borderId="0" xfId="0" applyNumberFormat="1" applyFont="1" applyFill="1" applyBorder="1" applyAlignment="1">
      <alignment horizontal="right"/>
    </xf>
    <xf numFmtId="3" fontId="8" fillId="3" borderId="9" xfId="0" applyNumberFormat="1" applyFont="1" applyFill="1" applyBorder="1"/>
    <xf numFmtId="0" fontId="8" fillId="3" borderId="11" xfId="0" applyFont="1" applyFill="1" applyBorder="1"/>
    <xf numFmtId="3" fontId="8" fillId="3" borderId="11" xfId="0" applyNumberFormat="1" applyFont="1" applyFill="1" applyBorder="1"/>
    <xf numFmtId="3" fontId="8" fillId="3" borderId="12" xfId="0" applyNumberFormat="1" applyFont="1" applyFill="1" applyBorder="1"/>
    <xf numFmtId="0" fontId="8" fillId="3" borderId="10" xfId="0" applyFont="1" applyFill="1" applyBorder="1"/>
    <xf numFmtId="9" fontId="8" fillId="3" borderId="11" xfId="1" applyFont="1" applyFill="1" applyBorder="1"/>
    <xf numFmtId="0" fontId="8" fillId="3" borderId="11" xfId="0" applyFont="1" applyFill="1" applyBorder="1" applyAlignment="1">
      <alignment horizontal="right"/>
    </xf>
    <xf numFmtId="4" fontId="8" fillId="3" borderId="11" xfId="0" applyNumberFormat="1" applyFont="1" applyFill="1" applyBorder="1"/>
    <xf numFmtId="3" fontId="4" fillId="2" borderId="8" xfId="0" applyNumberFormat="1" applyFont="1" applyFill="1" applyBorder="1" applyAlignment="1">
      <alignment horizontal="center"/>
    </xf>
    <xf numFmtId="3" fontId="4" fillId="2" borderId="9" xfId="0" applyNumberFormat="1" applyFont="1" applyFill="1" applyBorder="1" applyAlignment="1">
      <alignment horizontal="center"/>
    </xf>
    <xf numFmtId="0" fontId="4" fillId="2" borderId="18" xfId="0" applyFont="1" applyFill="1" applyBorder="1" applyAlignment="1">
      <alignment horizontal="center"/>
    </xf>
    <xf numFmtId="3" fontId="4" fillId="2" borderId="18" xfId="0" applyNumberFormat="1" applyFont="1" applyFill="1" applyBorder="1" applyAlignment="1">
      <alignment horizontal="center"/>
    </xf>
    <xf numFmtId="42" fontId="4" fillId="2" borderId="18" xfId="2" applyFont="1" applyFill="1" applyBorder="1" applyAlignment="1">
      <alignment horizontal="right"/>
    </xf>
    <xf numFmtId="42" fontId="4" fillId="2" borderId="18" xfId="2" applyFont="1" applyFill="1" applyBorder="1" applyAlignment="1">
      <alignment horizontal="center"/>
    </xf>
    <xf numFmtId="0" fontId="16" fillId="2" borderId="0" xfId="3" applyFill="1"/>
    <xf numFmtId="0" fontId="14" fillId="3" borderId="8" xfId="0" applyFont="1" applyFill="1" applyBorder="1"/>
    <xf numFmtId="0" fontId="14" fillId="3" borderId="0" xfId="0" applyFont="1" applyFill="1" applyBorder="1"/>
    <xf numFmtId="0" fontId="14" fillId="3" borderId="0" xfId="0" applyFont="1" applyFill="1" applyBorder="1" applyAlignment="1">
      <alignment horizontal="right"/>
    </xf>
    <xf numFmtId="42" fontId="14" fillId="3" borderId="0" xfId="2" applyFont="1" applyFill="1" applyBorder="1"/>
    <xf numFmtId="42" fontId="17" fillId="2" borderId="7" xfId="2" applyFont="1" applyFill="1" applyBorder="1"/>
    <xf numFmtId="42" fontId="17" fillId="2" borderId="9" xfId="0" applyNumberFormat="1" applyFont="1" applyFill="1" applyBorder="1"/>
    <xf numFmtId="42" fontId="18" fillId="3" borderId="15" xfId="2" applyFont="1" applyFill="1" applyBorder="1"/>
    <xf numFmtId="2" fontId="18" fillId="3" borderId="0" xfId="0" applyNumberFormat="1" applyFont="1" applyFill="1" applyAlignment="1">
      <alignment horizontal="right"/>
    </xf>
    <xf numFmtId="0" fontId="6" fillId="2" borderId="18" xfId="0" applyFont="1" applyFill="1" applyBorder="1" applyAlignment="1">
      <alignment horizontal="left"/>
    </xf>
    <xf numFmtId="0" fontId="3" fillId="2" borderId="0" xfId="0" applyFont="1" applyFill="1" applyBorder="1" applyAlignment="1">
      <alignment horizontal="center"/>
    </xf>
    <xf numFmtId="0" fontId="14" fillId="2" borderId="0" xfId="0" applyFont="1" applyFill="1" applyAlignment="1">
      <alignment wrapText="1"/>
    </xf>
    <xf numFmtId="0" fontId="14" fillId="3" borderId="18" xfId="0" applyFont="1" applyFill="1" applyBorder="1" applyAlignment="1"/>
    <xf numFmtId="0" fontId="14" fillId="3" borderId="16" xfId="0" applyFont="1" applyFill="1" applyBorder="1" applyAlignment="1"/>
    <xf numFmtId="42" fontId="19" fillId="3" borderId="7" xfId="2" applyFont="1" applyFill="1" applyBorder="1"/>
    <xf numFmtId="9" fontId="5" fillId="2" borderId="18" xfId="1" applyFont="1" applyFill="1" applyBorder="1" applyAlignment="1">
      <alignment horizontal="center"/>
    </xf>
    <xf numFmtId="42" fontId="5" fillId="2" borderId="0" xfId="2" applyFont="1" applyFill="1" applyBorder="1" applyAlignment="1">
      <alignment horizontal="center"/>
    </xf>
    <xf numFmtId="0" fontId="8" fillId="2" borderId="0" xfId="0" applyFont="1" applyFill="1" applyAlignment="1">
      <alignment wrapText="1"/>
    </xf>
    <xf numFmtId="0" fontId="3" fillId="2" borderId="0" xfId="0" applyFont="1" applyFill="1" applyBorder="1" applyAlignment="1">
      <alignment horizontal="center"/>
    </xf>
    <xf numFmtId="0" fontId="6" fillId="2" borderId="13" xfId="0" applyFont="1" applyFill="1" applyBorder="1" applyAlignment="1">
      <alignment horizontal="left" vertical="center" wrapText="1"/>
    </xf>
    <xf numFmtId="0" fontId="6" fillId="2" borderId="14" xfId="0" applyFont="1" applyFill="1" applyBorder="1" applyAlignment="1">
      <alignment horizontal="left" vertical="center" wrapText="1"/>
    </xf>
    <xf numFmtId="0" fontId="6" fillId="2" borderId="15" xfId="0" applyFont="1" applyFill="1" applyBorder="1" applyAlignment="1">
      <alignment horizontal="left" vertical="center" wrapText="1"/>
    </xf>
    <xf numFmtId="4" fontId="15" fillId="2" borderId="0" xfId="0" applyNumberFormat="1" applyFont="1" applyFill="1" applyBorder="1" applyAlignment="1">
      <alignment horizontal="right"/>
    </xf>
    <xf numFmtId="2" fontId="8" fillId="3" borderId="5" xfId="0" applyNumberFormat="1" applyFont="1" applyFill="1" applyBorder="1" applyAlignment="1">
      <alignment horizontal="right" vertical="center" wrapText="1"/>
    </xf>
    <xf numFmtId="2" fontId="8" fillId="3" borderId="6" xfId="0" applyNumberFormat="1" applyFont="1" applyFill="1" applyBorder="1" applyAlignment="1">
      <alignment horizontal="right" vertical="center" wrapText="1"/>
    </xf>
    <xf numFmtId="2" fontId="8" fillId="3" borderId="8" xfId="0" applyNumberFormat="1" applyFont="1" applyFill="1" applyBorder="1" applyAlignment="1">
      <alignment horizontal="right" vertical="center" wrapText="1"/>
    </xf>
    <xf numFmtId="2" fontId="8" fillId="3" borderId="0" xfId="0" applyNumberFormat="1" applyFont="1" applyFill="1" applyBorder="1" applyAlignment="1">
      <alignment horizontal="right" vertical="center" wrapText="1"/>
    </xf>
    <xf numFmtId="2" fontId="6" fillId="3" borderId="8" xfId="0" applyNumberFormat="1" applyFont="1" applyFill="1" applyBorder="1" applyAlignment="1">
      <alignment horizontal="right" vertical="center" wrapText="1"/>
    </xf>
    <xf numFmtId="2" fontId="6" fillId="3" borderId="0" xfId="0" applyNumberFormat="1" applyFont="1" applyFill="1" applyBorder="1" applyAlignment="1">
      <alignment horizontal="right" vertical="center" wrapText="1"/>
    </xf>
    <xf numFmtId="2" fontId="14" fillId="3" borderId="8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Border="1" applyAlignment="1">
      <alignment horizontal="right" vertical="center" wrapText="1"/>
    </xf>
    <xf numFmtId="4" fontId="15" fillId="3" borderId="10" xfId="0" applyNumberFormat="1" applyFont="1" applyFill="1" applyBorder="1" applyAlignment="1">
      <alignment horizontal="right"/>
    </xf>
    <xf numFmtId="4" fontId="15" fillId="3" borderId="11" xfId="0" applyNumberFormat="1" applyFont="1" applyFill="1" applyBorder="1" applyAlignment="1">
      <alignment horizontal="right"/>
    </xf>
    <xf numFmtId="3" fontId="3" fillId="3" borderId="1" xfId="0" applyNumberFormat="1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3" fontId="3" fillId="3" borderId="4" xfId="0" applyNumberFormat="1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/>
    </xf>
    <xf numFmtId="2" fontId="8" fillId="2" borderId="0" xfId="0" applyNumberFormat="1" applyFont="1" applyFill="1" applyBorder="1" applyAlignment="1">
      <alignment horizontal="right" vertical="center" wrapText="1"/>
    </xf>
    <xf numFmtId="0" fontId="3" fillId="2" borderId="0" xfId="0" applyFont="1" applyFill="1" applyBorder="1" applyAlignment="1">
      <alignment horizontal="center"/>
    </xf>
    <xf numFmtId="2" fontId="6" fillId="2" borderId="0" xfId="0" applyNumberFormat="1" applyFont="1" applyFill="1" applyBorder="1" applyAlignment="1">
      <alignment horizontal="right" vertical="center" wrapText="1"/>
    </xf>
    <xf numFmtId="0" fontId="6" fillId="2" borderId="13" xfId="0" applyFont="1" applyFill="1" applyBorder="1" applyAlignment="1">
      <alignment horizontal="left" vertical="center" wrapText="1"/>
    </xf>
    <xf numFmtId="0" fontId="6" fillId="2" borderId="14" xfId="0" applyFont="1" applyFill="1" applyBorder="1" applyAlignment="1">
      <alignment horizontal="left" vertical="center" wrapText="1"/>
    </xf>
    <xf numFmtId="0" fontId="6" fillId="2" borderId="15" xfId="0" applyFont="1" applyFill="1" applyBorder="1" applyAlignment="1">
      <alignment horizontal="left" vertical="center" wrapText="1"/>
    </xf>
    <xf numFmtId="0" fontId="8" fillId="3" borderId="4" xfId="0" applyFont="1" applyFill="1" applyBorder="1" applyAlignment="1">
      <alignment horizontal="center"/>
    </xf>
    <xf numFmtId="0" fontId="18" fillId="3" borderId="0" xfId="0" applyFont="1" applyFill="1" applyAlignment="1">
      <alignment horizontal="left"/>
    </xf>
    <xf numFmtId="167" fontId="4" fillId="2" borderId="0" xfId="2" applyNumberFormat="1" applyFont="1" applyFill="1" applyAlignment="1">
      <alignment horizontal="left"/>
    </xf>
    <xf numFmtId="0" fontId="17" fillId="2" borderId="5" xfId="0" applyFont="1" applyFill="1" applyBorder="1" applyAlignment="1">
      <alignment horizontal="left"/>
    </xf>
    <xf numFmtId="0" fontId="17" fillId="2" borderId="6" xfId="0" applyFont="1" applyFill="1" applyBorder="1" applyAlignment="1">
      <alignment horizontal="left"/>
    </xf>
    <xf numFmtId="0" fontId="17" fillId="2" borderId="8" xfId="0" applyFont="1" applyFill="1" applyBorder="1" applyAlignment="1">
      <alignment horizontal="left"/>
    </xf>
    <xf numFmtId="0" fontId="17" fillId="2" borderId="0" xfId="0" applyFont="1" applyFill="1" applyBorder="1" applyAlignment="1">
      <alignment horizontal="left"/>
    </xf>
    <xf numFmtId="0" fontId="18" fillId="3" borderId="13" xfId="0" applyFont="1" applyFill="1" applyBorder="1" applyAlignment="1">
      <alignment horizontal="left"/>
    </xf>
    <xf numFmtId="0" fontId="18" fillId="3" borderId="14" xfId="0" applyFont="1" applyFill="1" applyBorder="1" applyAlignment="1">
      <alignment horizontal="left"/>
    </xf>
    <xf numFmtId="0" fontId="19" fillId="3" borderId="5" xfId="0" applyFont="1" applyFill="1" applyBorder="1" applyAlignment="1">
      <alignment horizontal="left"/>
    </xf>
    <xf numFmtId="0" fontId="19" fillId="3" borderId="6" xfId="0" applyFont="1" applyFill="1" applyBorder="1" applyAlignment="1">
      <alignment horizontal="left"/>
    </xf>
  </cellXfs>
  <cellStyles count="4">
    <cellStyle name="Hipervínculo" xfId="3" builtinId="8"/>
    <cellStyle name="Moneda [0]" xfId="2" builtinId="7"/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12700</xdr:colOff>
      <xdr:row>39</xdr:row>
      <xdr:rowOff>146050</xdr:rowOff>
    </xdr:from>
    <xdr:to>
      <xdr:col>12</xdr:col>
      <xdr:colOff>2114960</xdr:colOff>
      <xdr:row>62</xdr:row>
      <xdr:rowOff>70049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09600" y="7092950"/>
          <a:ext cx="7969660" cy="3867349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63</xdr:row>
      <xdr:rowOff>0</xdr:rowOff>
    </xdr:from>
    <xdr:to>
      <xdr:col>12</xdr:col>
      <xdr:colOff>2089559</xdr:colOff>
      <xdr:row>86</xdr:row>
      <xdr:rowOff>95458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96900" y="11061700"/>
          <a:ext cx="7956959" cy="4038808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88</xdr:row>
      <xdr:rowOff>0</xdr:rowOff>
    </xdr:from>
    <xdr:to>
      <xdr:col>12</xdr:col>
      <xdr:colOff>2222916</xdr:colOff>
      <xdr:row>110</xdr:row>
      <xdr:rowOff>120850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96900" y="15347950"/>
          <a:ext cx="8090316" cy="38927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X27"/>
  <sheetViews>
    <sheetView topLeftCell="A10" zoomScaleNormal="100" workbookViewId="0">
      <selection activeCell="P22" sqref="P22"/>
    </sheetView>
  </sheetViews>
  <sheetFormatPr baseColWidth="10" defaultColWidth="11.453125" defaultRowHeight="13.5" x14ac:dyDescent="0.35"/>
  <cols>
    <col min="1" max="1" width="2.7265625" style="5" customWidth="1"/>
    <col min="2" max="2" width="5.453125" style="5" customWidth="1"/>
    <col min="3" max="3" width="1.26953125" style="5" customWidth="1"/>
    <col min="4" max="4" width="40.26953125" style="5" customWidth="1"/>
    <col min="5" max="5" width="1.26953125" style="5" customWidth="1"/>
    <col min="6" max="6" width="10.453125" style="5" hidden="1" customWidth="1"/>
    <col min="7" max="7" width="8.54296875" style="5" hidden="1" customWidth="1"/>
    <col min="8" max="8" width="12.54296875" style="5" hidden="1" customWidth="1"/>
    <col min="9" max="9" width="13.26953125" style="5" hidden="1" customWidth="1"/>
    <col min="10" max="10" width="1.26953125" style="5" hidden="1" customWidth="1"/>
    <col min="11" max="12" width="8.81640625" style="5" customWidth="1"/>
    <col min="13" max="14" width="12.54296875" style="5" bestFit="1" customWidth="1"/>
    <col min="15" max="15" width="4.54296875" style="5" bestFit="1" customWidth="1"/>
    <col min="16" max="16" width="15.81640625" style="5" bestFit="1" customWidth="1"/>
    <col min="17" max="17" width="1.54296875" style="5" customWidth="1"/>
    <col min="18" max="18" width="5.81640625" style="5" customWidth="1"/>
    <col min="19" max="19" width="1.54296875" style="5" customWidth="1"/>
    <col min="20" max="20" width="1" style="5" customWidth="1"/>
    <col min="21" max="21" width="1.81640625" style="5" customWidth="1"/>
    <col min="22" max="22" width="2.26953125" style="5" customWidth="1"/>
    <col min="23" max="23" width="1.453125" style="5" customWidth="1"/>
    <col min="24" max="24" width="5.1796875" style="5" customWidth="1"/>
    <col min="25" max="25" width="2.1796875" style="5" customWidth="1"/>
    <col min="26" max="26" width="14.1796875" style="5" bestFit="1" customWidth="1"/>
    <col min="27" max="16384" width="11.453125" style="5"/>
  </cols>
  <sheetData>
    <row r="1" spans="2:24" x14ac:dyDescent="0.35">
      <c r="D1" s="6"/>
      <c r="E1" s="6"/>
      <c r="F1" s="7"/>
      <c r="G1" s="8"/>
      <c r="H1" s="9"/>
      <c r="I1" s="9"/>
      <c r="J1" s="6"/>
      <c r="K1" s="10"/>
      <c r="L1" s="10"/>
      <c r="M1" s="11"/>
      <c r="N1" s="11"/>
      <c r="O1" s="11"/>
      <c r="P1" s="11"/>
      <c r="Q1" s="12"/>
      <c r="R1" s="13"/>
      <c r="S1" s="13"/>
      <c r="T1" s="13"/>
      <c r="U1" s="13"/>
      <c r="V1" s="13"/>
      <c r="W1" s="12"/>
      <c r="X1" s="12"/>
    </row>
    <row r="2" spans="2:24" x14ac:dyDescent="0.35">
      <c r="B2" s="66" t="s">
        <v>10</v>
      </c>
      <c r="D2" s="67" t="s">
        <v>2</v>
      </c>
      <c r="E2" s="14"/>
      <c r="F2" s="152" t="s">
        <v>0</v>
      </c>
      <c r="G2" s="153"/>
      <c r="H2" s="153"/>
      <c r="I2" s="154"/>
      <c r="J2" s="15"/>
      <c r="K2" s="155" t="s">
        <v>1</v>
      </c>
      <c r="L2" s="155"/>
      <c r="M2" s="156"/>
      <c r="N2" s="156"/>
      <c r="O2" s="156"/>
      <c r="P2" s="156"/>
      <c r="Q2" s="16"/>
      <c r="R2" s="13"/>
      <c r="S2" s="13"/>
      <c r="T2" s="13"/>
      <c r="U2" s="13"/>
      <c r="V2" s="13"/>
      <c r="W2" s="12"/>
      <c r="X2" s="12"/>
    </row>
    <row r="3" spans="2:24" x14ac:dyDescent="0.35">
      <c r="B3" s="4"/>
      <c r="D3" s="130"/>
      <c r="E3" s="14"/>
      <c r="F3" s="17"/>
      <c r="G3" s="4"/>
      <c r="H3" s="4"/>
      <c r="I3" s="4"/>
      <c r="J3" s="14"/>
      <c r="K3" s="17"/>
      <c r="L3" s="17"/>
      <c r="M3" s="4"/>
      <c r="N3" s="4"/>
      <c r="O3" s="4"/>
      <c r="P3" s="4"/>
      <c r="Q3" s="12"/>
      <c r="R3" s="13"/>
      <c r="S3" s="13"/>
      <c r="T3" s="13"/>
      <c r="U3" s="13"/>
      <c r="V3" s="13"/>
      <c r="W3" s="12"/>
      <c r="X3" s="12"/>
    </row>
    <row r="4" spans="2:24" x14ac:dyDescent="0.35">
      <c r="B4" s="129"/>
      <c r="D4" s="136"/>
      <c r="E4" s="14"/>
      <c r="F4" s="17"/>
      <c r="G4" s="129"/>
      <c r="H4" s="129"/>
      <c r="I4" s="129"/>
      <c r="J4" s="14"/>
      <c r="K4" s="17"/>
      <c r="L4" s="17"/>
      <c r="M4" s="129"/>
      <c r="N4" s="129"/>
      <c r="O4" s="129"/>
      <c r="P4" s="129"/>
      <c r="Q4" s="12"/>
      <c r="R4" s="13"/>
      <c r="S4" s="13"/>
      <c r="T4" s="13"/>
      <c r="U4" s="13"/>
      <c r="V4" s="13"/>
      <c r="W4" s="12"/>
      <c r="X4" s="12"/>
    </row>
    <row r="5" spans="2:24" x14ac:dyDescent="0.35">
      <c r="B5" s="18"/>
      <c r="C5" s="19"/>
      <c r="D5" s="20"/>
      <c r="E5" s="21"/>
      <c r="F5" s="22" t="s">
        <v>3</v>
      </c>
      <c r="G5" s="4" t="s">
        <v>4</v>
      </c>
      <c r="H5" s="23" t="s">
        <v>5</v>
      </c>
      <c r="I5" s="24" t="s">
        <v>6</v>
      </c>
      <c r="J5" s="17"/>
      <c r="K5" s="22" t="s">
        <v>3</v>
      </c>
      <c r="L5" s="4" t="s">
        <v>4</v>
      </c>
      <c r="M5" s="23" t="s">
        <v>5</v>
      </c>
      <c r="N5" s="24" t="s">
        <v>6</v>
      </c>
      <c r="O5" s="22" t="s">
        <v>7</v>
      </c>
      <c r="P5" s="25" t="s">
        <v>8</v>
      </c>
      <c r="Q5" s="26"/>
      <c r="R5" s="158" t="s">
        <v>9</v>
      </c>
      <c r="S5" s="158"/>
      <c r="T5" s="158"/>
      <c r="U5" s="158"/>
      <c r="V5" s="158"/>
      <c r="W5" s="27"/>
      <c r="X5" s="28"/>
    </row>
    <row r="6" spans="2:24" x14ac:dyDescent="0.35">
      <c r="B6" s="68"/>
      <c r="D6" s="69"/>
      <c r="E6" s="29"/>
      <c r="F6" s="70">
        <v>0</v>
      </c>
      <c r="G6" s="71"/>
      <c r="H6" s="72">
        <v>0</v>
      </c>
      <c r="I6" s="72">
        <f t="shared" ref="I6" si="0">+F6*H6</f>
        <v>0</v>
      </c>
      <c r="J6" s="30"/>
      <c r="K6" s="70">
        <v>0</v>
      </c>
      <c r="L6" s="71"/>
      <c r="M6" s="72">
        <v>0</v>
      </c>
      <c r="N6" s="72">
        <f t="shared" ref="N6" si="1">+K6*M6</f>
        <v>0</v>
      </c>
      <c r="O6" s="31">
        <v>0</v>
      </c>
      <c r="P6" s="72">
        <f t="shared" ref="P6" si="2">+(-N6*O6)+N6</f>
        <v>0</v>
      </c>
      <c r="Q6" s="32"/>
      <c r="R6" s="160"/>
      <c r="S6" s="161"/>
      <c r="T6" s="161"/>
      <c r="U6" s="161"/>
      <c r="V6" s="161"/>
      <c r="W6" s="162"/>
      <c r="X6" s="28"/>
    </row>
    <row r="7" spans="2:24" x14ac:dyDescent="0.35">
      <c r="B7" s="68"/>
      <c r="D7" s="69"/>
      <c r="E7" s="29"/>
      <c r="F7" s="70"/>
      <c r="G7" s="71"/>
      <c r="H7" s="72"/>
      <c r="I7" s="72"/>
      <c r="J7" s="30"/>
      <c r="K7" s="70">
        <v>0</v>
      </c>
      <c r="L7" s="71"/>
      <c r="M7" s="72">
        <v>0</v>
      </c>
      <c r="N7" s="72">
        <f t="shared" ref="N7:N17" si="3">+K7*M7</f>
        <v>0</v>
      </c>
      <c r="O7" s="31">
        <v>0</v>
      </c>
      <c r="P7" s="72">
        <f t="shared" ref="P7:P17" si="4">+(-N7*O7)+N7</f>
        <v>0</v>
      </c>
      <c r="Q7" s="32"/>
      <c r="R7" s="138"/>
      <c r="S7" s="139"/>
      <c r="T7" s="139"/>
      <c r="U7" s="139"/>
      <c r="V7" s="139"/>
      <c r="W7" s="140"/>
      <c r="X7" s="28"/>
    </row>
    <row r="8" spans="2:24" x14ac:dyDescent="0.35">
      <c r="B8" s="68"/>
      <c r="D8" s="69"/>
      <c r="E8" s="29"/>
      <c r="F8" s="70"/>
      <c r="G8" s="71"/>
      <c r="H8" s="72"/>
      <c r="I8" s="72"/>
      <c r="J8" s="30"/>
      <c r="K8" s="70">
        <v>0</v>
      </c>
      <c r="L8" s="71"/>
      <c r="M8" s="72">
        <v>0</v>
      </c>
      <c r="N8" s="72">
        <f t="shared" si="3"/>
        <v>0</v>
      </c>
      <c r="O8" s="31">
        <v>0</v>
      </c>
      <c r="P8" s="72">
        <f t="shared" si="4"/>
        <v>0</v>
      </c>
      <c r="Q8" s="32"/>
      <c r="R8" s="138"/>
      <c r="S8" s="139"/>
      <c r="T8" s="139"/>
      <c r="U8" s="139"/>
      <c r="V8" s="139"/>
      <c r="W8" s="140"/>
      <c r="X8" s="28"/>
    </row>
    <row r="9" spans="2:24" x14ac:dyDescent="0.35">
      <c r="B9" s="18"/>
      <c r="C9" s="19"/>
      <c r="D9" s="20"/>
      <c r="E9" s="21"/>
      <c r="F9" s="22" t="s">
        <v>3</v>
      </c>
      <c r="G9" s="137" t="s">
        <v>4</v>
      </c>
      <c r="H9" s="23" t="s">
        <v>5</v>
      </c>
      <c r="I9" s="24" t="s">
        <v>6</v>
      </c>
      <c r="J9" s="17"/>
      <c r="K9" s="22" t="s">
        <v>3</v>
      </c>
      <c r="L9" s="137" t="s">
        <v>4</v>
      </c>
      <c r="M9" s="23" t="s">
        <v>5</v>
      </c>
      <c r="N9" s="24" t="s">
        <v>6</v>
      </c>
      <c r="O9" s="22" t="s">
        <v>7</v>
      </c>
      <c r="P9" s="25" t="s">
        <v>8</v>
      </c>
      <c r="Q9" s="26"/>
      <c r="R9" s="158" t="s">
        <v>9</v>
      </c>
      <c r="S9" s="158"/>
      <c r="T9" s="158"/>
      <c r="U9" s="158"/>
      <c r="V9" s="158"/>
      <c r="W9" s="27"/>
      <c r="X9" s="28"/>
    </row>
    <row r="10" spans="2:24" x14ac:dyDescent="0.35">
      <c r="B10" s="68"/>
      <c r="D10" s="69"/>
      <c r="E10" s="29"/>
      <c r="F10" s="70"/>
      <c r="G10" s="71"/>
      <c r="H10" s="72"/>
      <c r="I10" s="72"/>
      <c r="J10" s="30"/>
      <c r="K10" s="70">
        <v>0</v>
      </c>
      <c r="L10" s="71"/>
      <c r="M10" s="72">
        <v>0</v>
      </c>
      <c r="N10" s="72">
        <f t="shared" si="3"/>
        <v>0</v>
      </c>
      <c r="O10" s="31">
        <v>0</v>
      </c>
      <c r="P10" s="72">
        <f t="shared" si="4"/>
        <v>0</v>
      </c>
      <c r="Q10" s="32"/>
      <c r="R10" s="138"/>
      <c r="S10" s="139"/>
      <c r="T10" s="139"/>
      <c r="U10" s="139"/>
      <c r="V10" s="139"/>
      <c r="W10" s="140"/>
      <c r="X10" s="28"/>
    </row>
    <row r="11" spans="2:24" x14ac:dyDescent="0.35">
      <c r="B11" s="68"/>
      <c r="D11" s="69"/>
      <c r="E11" s="29"/>
      <c r="F11" s="70"/>
      <c r="G11" s="71"/>
      <c r="H11" s="72"/>
      <c r="I11" s="72"/>
      <c r="J11" s="30"/>
      <c r="K11" s="70">
        <v>0</v>
      </c>
      <c r="L11" s="71"/>
      <c r="M11" s="72">
        <v>0</v>
      </c>
      <c r="N11" s="72">
        <f t="shared" si="3"/>
        <v>0</v>
      </c>
      <c r="O11" s="31">
        <v>0</v>
      </c>
      <c r="P11" s="72">
        <f t="shared" si="4"/>
        <v>0</v>
      </c>
      <c r="Q11" s="32"/>
      <c r="R11" s="138"/>
      <c r="S11" s="139"/>
      <c r="T11" s="139"/>
      <c r="U11" s="139"/>
      <c r="V11" s="139"/>
      <c r="W11" s="140"/>
      <c r="X11" s="28"/>
    </row>
    <row r="12" spans="2:24" x14ac:dyDescent="0.35">
      <c r="B12" s="68"/>
      <c r="D12" s="69"/>
      <c r="E12" s="29"/>
      <c r="F12" s="70"/>
      <c r="G12" s="71"/>
      <c r="H12" s="72"/>
      <c r="I12" s="72"/>
      <c r="J12" s="30"/>
      <c r="K12" s="70">
        <v>0</v>
      </c>
      <c r="L12" s="71"/>
      <c r="M12" s="72">
        <v>0</v>
      </c>
      <c r="N12" s="72">
        <f t="shared" si="3"/>
        <v>0</v>
      </c>
      <c r="O12" s="31">
        <v>0</v>
      </c>
      <c r="P12" s="72">
        <f t="shared" si="4"/>
        <v>0</v>
      </c>
      <c r="Q12" s="32"/>
      <c r="R12" s="138"/>
      <c r="S12" s="139"/>
      <c r="T12" s="139"/>
      <c r="U12" s="139"/>
      <c r="V12" s="139"/>
      <c r="W12" s="140"/>
      <c r="X12" s="28"/>
    </row>
    <row r="13" spans="2:24" x14ac:dyDescent="0.35">
      <c r="B13" s="68"/>
      <c r="D13" s="69"/>
      <c r="E13" s="29"/>
      <c r="F13" s="70"/>
      <c r="G13" s="71"/>
      <c r="H13" s="72"/>
      <c r="I13" s="72"/>
      <c r="J13" s="30"/>
      <c r="K13" s="70">
        <v>0</v>
      </c>
      <c r="L13" s="71"/>
      <c r="M13" s="72">
        <v>0</v>
      </c>
      <c r="N13" s="72">
        <f t="shared" si="3"/>
        <v>0</v>
      </c>
      <c r="O13" s="31">
        <v>0</v>
      </c>
      <c r="P13" s="72">
        <f t="shared" si="4"/>
        <v>0</v>
      </c>
      <c r="Q13" s="32"/>
      <c r="R13" s="138"/>
      <c r="S13" s="139"/>
      <c r="T13" s="139"/>
      <c r="U13" s="139"/>
      <c r="V13" s="139"/>
      <c r="W13" s="140"/>
      <c r="X13" s="28"/>
    </row>
    <row r="14" spans="2:24" x14ac:dyDescent="0.35">
      <c r="B14" s="68"/>
      <c r="D14" s="69"/>
      <c r="E14" s="29"/>
      <c r="F14" s="70"/>
      <c r="G14" s="71"/>
      <c r="H14" s="72"/>
      <c r="I14" s="72"/>
      <c r="J14" s="30"/>
      <c r="K14" s="70">
        <v>0</v>
      </c>
      <c r="L14" s="71"/>
      <c r="M14" s="72">
        <v>0</v>
      </c>
      <c r="N14" s="72">
        <f t="shared" si="3"/>
        <v>0</v>
      </c>
      <c r="O14" s="31">
        <v>0</v>
      </c>
      <c r="P14" s="72">
        <f t="shared" si="4"/>
        <v>0</v>
      </c>
      <c r="Q14" s="32"/>
      <c r="R14" s="138"/>
      <c r="S14" s="139"/>
      <c r="T14" s="139"/>
      <c r="U14" s="139"/>
      <c r="V14" s="139"/>
      <c r="W14" s="140"/>
      <c r="X14" s="28"/>
    </row>
    <row r="15" spans="2:24" x14ac:dyDescent="0.35">
      <c r="B15" s="68"/>
      <c r="D15" s="69"/>
      <c r="E15" s="29"/>
      <c r="F15" s="70"/>
      <c r="G15" s="71"/>
      <c r="H15" s="72"/>
      <c r="I15" s="72"/>
      <c r="J15" s="30"/>
      <c r="K15" s="70">
        <v>0</v>
      </c>
      <c r="L15" s="71"/>
      <c r="M15" s="72">
        <v>0</v>
      </c>
      <c r="N15" s="72">
        <f t="shared" si="3"/>
        <v>0</v>
      </c>
      <c r="O15" s="31">
        <v>0</v>
      </c>
      <c r="P15" s="72">
        <f t="shared" si="4"/>
        <v>0</v>
      </c>
      <c r="Q15" s="32"/>
      <c r="R15" s="138"/>
      <c r="S15" s="139"/>
      <c r="T15" s="139"/>
      <c r="U15" s="139"/>
      <c r="V15" s="139"/>
      <c r="W15" s="140"/>
      <c r="X15" s="28"/>
    </row>
    <row r="16" spans="2:24" x14ac:dyDescent="0.35">
      <c r="B16" s="18"/>
      <c r="C16" s="19"/>
      <c r="D16" s="20"/>
      <c r="E16" s="21"/>
      <c r="F16" s="22" t="s">
        <v>3</v>
      </c>
      <c r="G16" s="137" t="s">
        <v>4</v>
      </c>
      <c r="H16" s="23" t="s">
        <v>5</v>
      </c>
      <c r="I16" s="24" t="s">
        <v>6</v>
      </c>
      <c r="J16" s="17"/>
      <c r="K16" s="22" t="s">
        <v>3</v>
      </c>
      <c r="L16" s="137" t="s">
        <v>4</v>
      </c>
      <c r="M16" s="23" t="s">
        <v>5</v>
      </c>
      <c r="N16" s="24" t="s">
        <v>6</v>
      </c>
      <c r="O16" s="22" t="s">
        <v>7</v>
      </c>
      <c r="P16" s="25" t="s">
        <v>8</v>
      </c>
      <c r="Q16" s="26"/>
      <c r="R16" s="158" t="s">
        <v>9</v>
      </c>
      <c r="S16" s="158"/>
      <c r="T16" s="158"/>
      <c r="U16" s="158"/>
      <c r="V16" s="158"/>
      <c r="W16" s="27"/>
      <c r="X16" s="28"/>
    </row>
    <row r="17" spans="2:24" x14ac:dyDescent="0.35">
      <c r="B17" s="68"/>
      <c r="D17" s="69"/>
      <c r="E17" s="29"/>
      <c r="F17" s="70"/>
      <c r="G17" s="71"/>
      <c r="H17" s="72"/>
      <c r="I17" s="72"/>
      <c r="J17" s="30"/>
      <c r="K17" s="70">
        <v>0</v>
      </c>
      <c r="L17" s="71"/>
      <c r="M17" s="72">
        <v>0</v>
      </c>
      <c r="N17" s="72">
        <f t="shared" si="3"/>
        <v>0</v>
      </c>
      <c r="O17" s="31">
        <v>0</v>
      </c>
      <c r="P17" s="72">
        <f t="shared" si="4"/>
        <v>0</v>
      </c>
      <c r="Q17" s="32"/>
      <c r="R17" s="138"/>
      <c r="S17" s="139"/>
      <c r="T17" s="139"/>
      <c r="U17" s="139"/>
      <c r="V17" s="139"/>
      <c r="W17" s="140"/>
      <c r="X17" s="28"/>
    </row>
    <row r="18" spans="2:24" x14ac:dyDescent="0.35">
      <c r="B18" s="45"/>
      <c r="D18" s="46"/>
      <c r="E18" s="29"/>
      <c r="F18" s="36"/>
      <c r="G18" s="37"/>
      <c r="H18" s="2"/>
      <c r="I18" s="47"/>
      <c r="J18" s="30"/>
      <c r="K18" s="36"/>
      <c r="L18" s="37"/>
      <c r="M18" s="2"/>
      <c r="N18" s="2"/>
      <c r="O18" s="31"/>
      <c r="P18" s="2"/>
      <c r="Q18" s="32"/>
      <c r="R18" s="44"/>
      <c r="S18" s="33"/>
      <c r="T18" s="33"/>
      <c r="U18" s="33"/>
      <c r="V18" s="33"/>
      <c r="W18" s="40"/>
      <c r="X18" s="28"/>
    </row>
    <row r="19" spans="2:24" x14ac:dyDescent="0.35">
      <c r="B19" s="34"/>
      <c r="D19" s="157"/>
      <c r="E19" s="157"/>
      <c r="F19" s="157"/>
      <c r="G19" s="157"/>
      <c r="H19" s="157"/>
      <c r="I19" s="52">
        <f>SUM(I6:I18)</f>
        <v>0</v>
      </c>
      <c r="J19" s="30"/>
      <c r="K19" s="142" t="s">
        <v>11</v>
      </c>
      <c r="L19" s="143"/>
      <c r="M19" s="143"/>
      <c r="N19" s="143"/>
      <c r="O19" s="143"/>
      <c r="P19" s="57">
        <f>SUM(P6:P18)</f>
        <v>0</v>
      </c>
      <c r="Q19" s="58"/>
      <c r="R19" s="59"/>
      <c r="S19" s="59"/>
      <c r="T19" s="59"/>
      <c r="U19" s="59"/>
      <c r="V19" s="59"/>
      <c r="W19" s="60"/>
      <c r="X19" s="28"/>
    </row>
    <row r="20" spans="2:24" x14ac:dyDescent="0.35">
      <c r="B20" s="34"/>
      <c r="D20" s="157"/>
      <c r="E20" s="157"/>
      <c r="F20" s="157"/>
      <c r="G20" s="157"/>
      <c r="H20" s="157"/>
      <c r="I20" s="52"/>
      <c r="J20" s="30"/>
      <c r="K20" s="144" t="s">
        <v>15</v>
      </c>
      <c r="L20" s="145"/>
      <c r="M20" s="145"/>
      <c r="N20" s="145"/>
      <c r="O20" s="145"/>
      <c r="P20" s="48">
        <f>+P19*25%</f>
        <v>0</v>
      </c>
      <c r="Q20" s="49"/>
      <c r="R20" s="50"/>
      <c r="S20" s="50"/>
      <c r="T20" s="50"/>
      <c r="U20" s="50"/>
      <c r="V20" s="50"/>
      <c r="W20" s="61"/>
      <c r="X20" s="28"/>
    </row>
    <row r="21" spans="2:24" x14ac:dyDescent="0.35">
      <c r="B21" s="34"/>
      <c r="D21" s="157"/>
      <c r="E21" s="157"/>
      <c r="F21" s="157"/>
      <c r="G21" s="157"/>
      <c r="H21" s="157"/>
      <c r="I21" s="52"/>
      <c r="J21" s="30"/>
      <c r="K21" s="144" t="s">
        <v>12</v>
      </c>
      <c r="L21" s="145"/>
      <c r="M21" s="145"/>
      <c r="N21" s="145"/>
      <c r="O21" s="145"/>
      <c r="P21" s="48">
        <f>SUM(P19:P20)</f>
        <v>0</v>
      </c>
      <c r="Q21" s="49"/>
      <c r="R21" s="50"/>
      <c r="S21" s="50"/>
      <c r="T21" s="50"/>
      <c r="U21" s="50"/>
      <c r="V21" s="50"/>
      <c r="W21" s="61"/>
      <c r="X21" s="28"/>
    </row>
    <row r="22" spans="2:24" x14ac:dyDescent="0.35">
      <c r="B22" s="34"/>
      <c r="D22" s="159"/>
      <c r="E22" s="159"/>
      <c r="F22" s="159"/>
      <c r="G22" s="159"/>
      <c r="H22" s="159"/>
      <c r="I22" s="53">
        <f>+I19*19%</f>
        <v>0</v>
      </c>
      <c r="J22" s="41"/>
      <c r="K22" s="146" t="s">
        <v>14</v>
      </c>
      <c r="L22" s="147"/>
      <c r="M22" s="147"/>
      <c r="N22" s="147"/>
      <c r="O22" s="147"/>
      <c r="P22" s="51">
        <f>+P19*19%</f>
        <v>0</v>
      </c>
      <c r="Q22" s="49"/>
      <c r="R22" s="50"/>
      <c r="S22" s="50"/>
      <c r="T22" s="50"/>
      <c r="U22" s="50"/>
      <c r="V22" s="50"/>
      <c r="W22" s="61"/>
      <c r="X22" s="28"/>
    </row>
    <row r="23" spans="2:24" x14ac:dyDescent="0.35">
      <c r="B23" s="34"/>
      <c r="D23" s="157"/>
      <c r="E23" s="157"/>
      <c r="F23" s="157"/>
      <c r="G23" s="157"/>
      <c r="H23" s="157"/>
      <c r="I23" s="52">
        <f>+I19+I22</f>
        <v>0</v>
      </c>
      <c r="J23" s="30"/>
      <c r="K23" s="148" t="s">
        <v>13</v>
      </c>
      <c r="L23" s="149"/>
      <c r="M23" s="149"/>
      <c r="N23" s="149"/>
      <c r="O23" s="149"/>
      <c r="P23" s="55">
        <f>SUM(P21:P22)</f>
        <v>0</v>
      </c>
      <c r="Q23" s="56"/>
      <c r="R23" s="50"/>
      <c r="S23" s="50"/>
      <c r="T23" s="50"/>
      <c r="U23" s="50"/>
      <c r="V23" s="50"/>
      <c r="W23" s="61"/>
      <c r="X23" s="28"/>
    </row>
    <row r="24" spans="2:24" x14ac:dyDescent="0.35">
      <c r="B24" s="34"/>
      <c r="D24" s="141"/>
      <c r="E24" s="141"/>
      <c r="F24" s="141"/>
      <c r="G24" s="141"/>
      <c r="H24" s="141"/>
      <c r="I24" s="54"/>
      <c r="J24" s="1"/>
      <c r="K24" s="150"/>
      <c r="L24" s="151"/>
      <c r="M24" s="151"/>
      <c r="N24" s="151"/>
      <c r="O24" s="151"/>
      <c r="P24" s="62"/>
      <c r="Q24" s="63"/>
      <c r="R24" s="63"/>
      <c r="S24" s="63"/>
      <c r="T24" s="64"/>
      <c r="U24" s="64"/>
      <c r="V24" s="64"/>
      <c r="W24" s="65"/>
      <c r="X24" s="28"/>
    </row>
    <row r="25" spans="2:24" x14ac:dyDescent="0.35">
      <c r="B25" s="34"/>
      <c r="D25" s="35"/>
      <c r="E25" s="29"/>
      <c r="F25" s="36"/>
      <c r="G25" s="37"/>
      <c r="H25" s="2"/>
      <c r="I25" s="2"/>
      <c r="J25" s="30"/>
      <c r="K25" s="38"/>
      <c r="L25" s="39"/>
      <c r="M25" s="3"/>
      <c r="N25" s="3"/>
      <c r="O25" s="31"/>
      <c r="P25" s="3"/>
      <c r="Q25" s="32"/>
      <c r="R25" s="33"/>
      <c r="S25" s="33"/>
      <c r="T25" s="33"/>
      <c r="U25" s="33"/>
      <c r="V25" s="33"/>
      <c r="W25" s="40"/>
      <c r="X25" s="28"/>
    </row>
    <row r="26" spans="2:24" x14ac:dyDescent="0.35">
      <c r="B26" s="34"/>
      <c r="D26" s="35"/>
      <c r="E26" s="29"/>
      <c r="F26" s="36"/>
      <c r="G26" s="37"/>
      <c r="H26" s="2"/>
      <c r="I26" s="2"/>
      <c r="J26" s="30"/>
      <c r="K26" s="38"/>
      <c r="L26" s="39"/>
      <c r="M26" s="3"/>
      <c r="N26" s="3"/>
      <c r="O26" s="31"/>
      <c r="P26" s="3"/>
      <c r="Q26" s="32"/>
      <c r="R26" s="33"/>
      <c r="S26" s="33"/>
      <c r="T26" s="33"/>
      <c r="U26" s="33"/>
      <c r="V26" s="33"/>
      <c r="W26" s="40"/>
      <c r="X26" s="28"/>
    </row>
    <row r="27" spans="2:24" x14ac:dyDescent="0.35">
      <c r="I27" s="42"/>
      <c r="P27" s="43"/>
    </row>
  </sheetData>
  <mergeCells count="18">
    <mergeCell ref="F2:I2"/>
    <mergeCell ref="K2:P2"/>
    <mergeCell ref="D23:H23"/>
    <mergeCell ref="R5:V5"/>
    <mergeCell ref="D19:H19"/>
    <mergeCell ref="D20:H20"/>
    <mergeCell ref="D21:H21"/>
    <mergeCell ref="D22:H22"/>
    <mergeCell ref="R6:W6"/>
    <mergeCell ref="R9:V9"/>
    <mergeCell ref="R16:V16"/>
    <mergeCell ref="D24:H24"/>
    <mergeCell ref="K19:O19"/>
    <mergeCell ref="K20:O20"/>
    <mergeCell ref="K21:O21"/>
    <mergeCell ref="K22:O22"/>
    <mergeCell ref="K23:O23"/>
    <mergeCell ref="K24:O24"/>
  </mergeCells>
  <pageMargins left="0.70866141732283472" right="0.70866141732283472" top="0.74803149606299213" bottom="0.74803149606299213" header="0.31496062992125984" footer="0.31496062992125984"/>
  <pageSetup scale="80" orientation="landscape" r:id="rId1"/>
  <ignoredErrors>
    <ignoredError sqref="P22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Q31"/>
  <sheetViews>
    <sheetView tabSelected="1" zoomScaleNormal="100" workbookViewId="0">
      <selection activeCell="C7" sqref="C7"/>
    </sheetView>
  </sheetViews>
  <sheetFormatPr baseColWidth="10" defaultColWidth="9.1796875" defaultRowHeight="13.5" x14ac:dyDescent="0.35"/>
  <cols>
    <col min="1" max="1" width="3.54296875" style="73" customWidth="1"/>
    <col min="2" max="2" width="5" style="73" bestFit="1" customWidth="1"/>
    <col min="3" max="3" width="31.81640625" style="73" customWidth="1"/>
    <col min="4" max="4" width="5.1796875" style="73" hidden="1" customWidth="1"/>
    <col min="5" max="5" width="11" style="73" hidden="1" customWidth="1"/>
    <col min="6" max="6" width="10.7265625" style="73" hidden="1" customWidth="1"/>
    <col min="7" max="7" width="12.7265625" style="73" hidden="1" customWidth="1"/>
    <col min="8" max="8" width="6" style="73" customWidth="1"/>
    <col min="9" max="9" width="12.7265625" style="73" customWidth="1"/>
    <col min="10" max="10" width="9.54296875" style="73" bestFit="1" customWidth="1"/>
    <col min="11" max="11" width="9.1796875" style="73" customWidth="1"/>
    <col min="12" max="12" width="14.7265625" style="73" customWidth="1"/>
    <col min="13" max="13" width="33.90625" style="73" customWidth="1"/>
    <col min="14" max="16" width="0.81640625" style="73" customWidth="1"/>
    <col min="17" max="17" width="237" style="73" bestFit="1" customWidth="1"/>
    <col min="18" max="249" width="9.1796875" style="73"/>
    <col min="250" max="250" width="13.453125" style="73" bestFit="1" customWidth="1"/>
    <col min="251" max="251" width="4.453125" style="73" customWidth="1"/>
    <col min="252" max="252" width="31.81640625" style="73" bestFit="1" customWidth="1"/>
    <col min="253" max="253" width="5.1796875" style="73" bestFit="1" customWidth="1"/>
    <col min="254" max="254" width="11" style="73" bestFit="1" customWidth="1"/>
    <col min="255" max="255" width="10.7265625" style="73" bestFit="1" customWidth="1"/>
    <col min="256" max="256" width="12.7265625" style="73" bestFit="1" customWidth="1"/>
    <col min="257" max="257" width="6" style="73" customWidth="1"/>
    <col min="258" max="259" width="12.7265625" style="73" customWidth="1"/>
    <col min="260" max="260" width="9.1796875" style="73"/>
    <col min="261" max="261" width="12.7265625" style="73" bestFit="1" customWidth="1"/>
    <col min="262" max="262" width="0" style="73" hidden="1" customWidth="1"/>
    <col min="263" max="263" width="9.81640625" style="73" customWidth="1"/>
    <col min="264" max="264" width="27.54296875" style="73" bestFit="1" customWidth="1"/>
    <col min="265" max="267" width="0.81640625" style="73" customWidth="1"/>
    <col min="268" max="268" width="237" style="73" bestFit="1" customWidth="1"/>
    <col min="269" max="505" width="9.1796875" style="73"/>
    <col min="506" max="506" width="13.453125" style="73" bestFit="1" customWidth="1"/>
    <col min="507" max="507" width="4.453125" style="73" customWidth="1"/>
    <col min="508" max="508" width="31.81640625" style="73" bestFit="1" customWidth="1"/>
    <col min="509" max="509" width="5.1796875" style="73" bestFit="1" customWidth="1"/>
    <col min="510" max="510" width="11" style="73" bestFit="1" customWidth="1"/>
    <col min="511" max="511" width="10.7265625" style="73" bestFit="1" customWidth="1"/>
    <col min="512" max="512" width="12.7265625" style="73" bestFit="1" customWidth="1"/>
    <col min="513" max="513" width="6" style="73" customWidth="1"/>
    <col min="514" max="515" width="12.7265625" style="73" customWidth="1"/>
    <col min="516" max="516" width="9.1796875" style="73"/>
    <col min="517" max="517" width="12.7265625" style="73" bestFit="1" customWidth="1"/>
    <col min="518" max="518" width="0" style="73" hidden="1" customWidth="1"/>
    <col min="519" max="519" width="9.81640625" style="73" customWidth="1"/>
    <col min="520" max="520" width="27.54296875" style="73" bestFit="1" customWidth="1"/>
    <col min="521" max="523" width="0.81640625" style="73" customWidth="1"/>
    <col min="524" max="524" width="237" style="73" bestFit="1" customWidth="1"/>
    <col min="525" max="761" width="9.1796875" style="73"/>
    <col min="762" max="762" width="13.453125" style="73" bestFit="1" customWidth="1"/>
    <col min="763" max="763" width="4.453125" style="73" customWidth="1"/>
    <col min="764" max="764" width="31.81640625" style="73" bestFit="1" customWidth="1"/>
    <col min="765" max="765" width="5.1796875" style="73" bestFit="1" customWidth="1"/>
    <col min="766" max="766" width="11" style="73" bestFit="1" customWidth="1"/>
    <col min="767" max="767" width="10.7265625" style="73" bestFit="1" customWidth="1"/>
    <col min="768" max="768" width="12.7265625" style="73" bestFit="1" customWidth="1"/>
    <col min="769" max="769" width="6" style="73" customWidth="1"/>
    <col min="770" max="771" width="12.7265625" style="73" customWidth="1"/>
    <col min="772" max="772" width="9.1796875" style="73"/>
    <col min="773" max="773" width="12.7265625" style="73" bestFit="1" customWidth="1"/>
    <col min="774" max="774" width="0" style="73" hidden="1" customWidth="1"/>
    <col min="775" max="775" width="9.81640625" style="73" customWidth="1"/>
    <col min="776" max="776" width="27.54296875" style="73" bestFit="1" customWidth="1"/>
    <col min="777" max="779" width="0.81640625" style="73" customWidth="1"/>
    <col min="780" max="780" width="237" style="73" bestFit="1" customWidth="1"/>
    <col min="781" max="1017" width="9.1796875" style="73"/>
    <col min="1018" max="1018" width="13.453125" style="73" bestFit="1" customWidth="1"/>
    <col min="1019" max="1019" width="4.453125" style="73" customWidth="1"/>
    <col min="1020" max="1020" width="31.81640625" style="73" bestFit="1" customWidth="1"/>
    <col min="1021" max="1021" width="5.1796875" style="73" bestFit="1" customWidth="1"/>
    <col min="1022" max="1022" width="11" style="73" bestFit="1" customWidth="1"/>
    <col min="1023" max="1023" width="10.7265625" style="73" bestFit="1" customWidth="1"/>
    <col min="1024" max="1024" width="12.7265625" style="73" bestFit="1" customWidth="1"/>
    <col min="1025" max="1025" width="6" style="73" customWidth="1"/>
    <col min="1026" max="1027" width="12.7265625" style="73" customWidth="1"/>
    <col min="1028" max="1028" width="9.1796875" style="73"/>
    <col min="1029" max="1029" width="12.7265625" style="73" bestFit="1" customWidth="1"/>
    <col min="1030" max="1030" width="0" style="73" hidden="1" customWidth="1"/>
    <col min="1031" max="1031" width="9.81640625" style="73" customWidth="1"/>
    <col min="1032" max="1032" width="27.54296875" style="73" bestFit="1" customWidth="1"/>
    <col min="1033" max="1035" width="0.81640625" style="73" customWidth="1"/>
    <col min="1036" max="1036" width="237" style="73" bestFit="1" customWidth="1"/>
    <col min="1037" max="1273" width="9.1796875" style="73"/>
    <col min="1274" max="1274" width="13.453125" style="73" bestFit="1" customWidth="1"/>
    <col min="1275" max="1275" width="4.453125" style="73" customWidth="1"/>
    <col min="1276" max="1276" width="31.81640625" style="73" bestFit="1" customWidth="1"/>
    <col min="1277" max="1277" width="5.1796875" style="73" bestFit="1" customWidth="1"/>
    <col min="1278" max="1278" width="11" style="73" bestFit="1" customWidth="1"/>
    <col min="1279" max="1279" width="10.7265625" style="73" bestFit="1" customWidth="1"/>
    <col min="1280" max="1280" width="12.7265625" style="73" bestFit="1" customWidth="1"/>
    <col min="1281" max="1281" width="6" style="73" customWidth="1"/>
    <col min="1282" max="1283" width="12.7265625" style="73" customWidth="1"/>
    <col min="1284" max="1284" width="9.1796875" style="73"/>
    <col min="1285" max="1285" width="12.7265625" style="73" bestFit="1" customWidth="1"/>
    <col min="1286" max="1286" width="0" style="73" hidden="1" customWidth="1"/>
    <col min="1287" max="1287" width="9.81640625" style="73" customWidth="1"/>
    <col min="1288" max="1288" width="27.54296875" style="73" bestFit="1" customWidth="1"/>
    <col min="1289" max="1291" width="0.81640625" style="73" customWidth="1"/>
    <col min="1292" max="1292" width="237" style="73" bestFit="1" customWidth="1"/>
    <col min="1293" max="1529" width="9.1796875" style="73"/>
    <col min="1530" max="1530" width="13.453125" style="73" bestFit="1" customWidth="1"/>
    <col min="1531" max="1531" width="4.453125" style="73" customWidth="1"/>
    <col min="1532" max="1532" width="31.81640625" style="73" bestFit="1" customWidth="1"/>
    <col min="1533" max="1533" width="5.1796875" style="73" bestFit="1" customWidth="1"/>
    <col min="1534" max="1534" width="11" style="73" bestFit="1" customWidth="1"/>
    <col min="1535" max="1535" width="10.7265625" style="73" bestFit="1" customWidth="1"/>
    <col min="1536" max="1536" width="12.7265625" style="73" bestFit="1" customWidth="1"/>
    <col min="1537" max="1537" width="6" style="73" customWidth="1"/>
    <col min="1538" max="1539" width="12.7265625" style="73" customWidth="1"/>
    <col min="1540" max="1540" width="9.1796875" style="73"/>
    <col min="1541" max="1541" width="12.7265625" style="73" bestFit="1" customWidth="1"/>
    <col min="1542" max="1542" width="0" style="73" hidden="1" customWidth="1"/>
    <col min="1543" max="1543" width="9.81640625" style="73" customWidth="1"/>
    <col min="1544" max="1544" width="27.54296875" style="73" bestFit="1" customWidth="1"/>
    <col min="1545" max="1547" width="0.81640625" style="73" customWidth="1"/>
    <col min="1548" max="1548" width="237" style="73" bestFit="1" customWidth="1"/>
    <col min="1549" max="1785" width="9.1796875" style="73"/>
    <col min="1786" max="1786" width="13.453125" style="73" bestFit="1" customWidth="1"/>
    <col min="1787" max="1787" width="4.453125" style="73" customWidth="1"/>
    <col min="1788" max="1788" width="31.81640625" style="73" bestFit="1" customWidth="1"/>
    <col min="1789" max="1789" width="5.1796875" style="73" bestFit="1" customWidth="1"/>
    <col min="1790" max="1790" width="11" style="73" bestFit="1" customWidth="1"/>
    <col min="1791" max="1791" width="10.7265625" style="73" bestFit="1" customWidth="1"/>
    <col min="1792" max="1792" width="12.7265625" style="73" bestFit="1" customWidth="1"/>
    <col min="1793" max="1793" width="6" style="73" customWidth="1"/>
    <col min="1794" max="1795" width="12.7265625" style="73" customWidth="1"/>
    <col min="1796" max="1796" width="9.1796875" style="73"/>
    <col min="1797" max="1797" width="12.7265625" style="73" bestFit="1" customWidth="1"/>
    <col min="1798" max="1798" width="0" style="73" hidden="1" customWidth="1"/>
    <col min="1799" max="1799" width="9.81640625" style="73" customWidth="1"/>
    <col min="1800" max="1800" width="27.54296875" style="73" bestFit="1" customWidth="1"/>
    <col min="1801" max="1803" width="0.81640625" style="73" customWidth="1"/>
    <col min="1804" max="1804" width="237" style="73" bestFit="1" customWidth="1"/>
    <col min="1805" max="2041" width="9.1796875" style="73"/>
    <col min="2042" max="2042" width="13.453125" style="73" bestFit="1" customWidth="1"/>
    <col min="2043" max="2043" width="4.453125" style="73" customWidth="1"/>
    <col min="2044" max="2044" width="31.81640625" style="73" bestFit="1" customWidth="1"/>
    <col min="2045" max="2045" width="5.1796875" style="73" bestFit="1" customWidth="1"/>
    <col min="2046" max="2046" width="11" style="73" bestFit="1" customWidth="1"/>
    <col min="2047" max="2047" width="10.7265625" style="73" bestFit="1" customWidth="1"/>
    <col min="2048" max="2048" width="12.7265625" style="73" bestFit="1" customWidth="1"/>
    <col min="2049" max="2049" width="6" style="73" customWidth="1"/>
    <col min="2050" max="2051" width="12.7265625" style="73" customWidth="1"/>
    <col min="2052" max="2052" width="9.1796875" style="73"/>
    <col min="2053" max="2053" width="12.7265625" style="73" bestFit="1" customWidth="1"/>
    <col min="2054" max="2054" width="0" style="73" hidden="1" customWidth="1"/>
    <col min="2055" max="2055" width="9.81640625" style="73" customWidth="1"/>
    <col min="2056" max="2056" width="27.54296875" style="73" bestFit="1" customWidth="1"/>
    <col min="2057" max="2059" width="0.81640625" style="73" customWidth="1"/>
    <col min="2060" max="2060" width="237" style="73" bestFit="1" customWidth="1"/>
    <col min="2061" max="2297" width="9.1796875" style="73"/>
    <col min="2298" max="2298" width="13.453125" style="73" bestFit="1" customWidth="1"/>
    <col min="2299" max="2299" width="4.453125" style="73" customWidth="1"/>
    <col min="2300" max="2300" width="31.81640625" style="73" bestFit="1" customWidth="1"/>
    <col min="2301" max="2301" width="5.1796875" style="73" bestFit="1" customWidth="1"/>
    <col min="2302" max="2302" width="11" style="73" bestFit="1" customWidth="1"/>
    <col min="2303" max="2303" width="10.7265625" style="73" bestFit="1" customWidth="1"/>
    <col min="2304" max="2304" width="12.7265625" style="73" bestFit="1" customWidth="1"/>
    <col min="2305" max="2305" width="6" style="73" customWidth="1"/>
    <col min="2306" max="2307" width="12.7265625" style="73" customWidth="1"/>
    <col min="2308" max="2308" width="9.1796875" style="73"/>
    <col min="2309" max="2309" width="12.7265625" style="73" bestFit="1" customWidth="1"/>
    <col min="2310" max="2310" width="0" style="73" hidden="1" customWidth="1"/>
    <col min="2311" max="2311" width="9.81640625" style="73" customWidth="1"/>
    <col min="2312" max="2312" width="27.54296875" style="73" bestFit="1" customWidth="1"/>
    <col min="2313" max="2315" width="0.81640625" style="73" customWidth="1"/>
    <col min="2316" max="2316" width="237" style="73" bestFit="1" customWidth="1"/>
    <col min="2317" max="2553" width="9.1796875" style="73"/>
    <col min="2554" max="2554" width="13.453125" style="73" bestFit="1" customWidth="1"/>
    <col min="2555" max="2555" width="4.453125" style="73" customWidth="1"/>
    <col min="2556" max="2556" width="31.81640625" style="73" bestFit="1" customWidth="1"/>
    <col min="2557" max="2557" width="5.1796875" style="73" bestFit="1" customWidth="1"/>
    <col min="2558" max="2558" width="11" style="73" bestFit="1" customWidth="1"/>
    <col min="2559" max="2559" width="10.7265625" style="73" bestFit="1" customWidth="1"/>
    <col min="2560" max="2560" width="12.7265625" style="73" bestFit="1" customWidth="1"/>
    <col min="2561" max="2561" width="6" style="73" customWidth="1"/>
    <col min="2562" max="2563" width="12.7265625" style="73" customWidth="1"/>
    <col min="2564" max="2564" width="9.1796875" style="73"/>
    <col min="2565" max="2565" width="12.7265625" style="73" bestFit="1" customWidth="1"/>
    <col min="2566" max="2566" width="0" style="73" hidden="1" customWidth="1"/>
    <col min="2567" max="2567" width="9.81640625" style="73" customWidth="1"/>
    <col min="2568" max="2568" width="27.54296875" style="73" bestFit="1" customWidth="1"/>
    <col min="2569" max="2571" width="0.81640625" style="73" customWidth="1"/>
    <col min="2572" max="2572" width="237" style="73" bestFit="1" customWidth="1"/>
    <col min="2573" max="2809" width="9.1796875" style="73"/>
    <col min="2810" max="2810" width="13.453125" style="73" bestFit="1" customWidth="1"/>
    <col min="2811" max="2811" width="4.453125" style="73" customWidth="1"/>
    <col min="2812" max="2812" width="31.81640625" style="73" bestFit="1" customWidth="1"/>
    <col min="2813" max="2813" width="5.1796875" style="73" bestFit="1" customWidth="1"/>
    <col min="2814" max="2814" width="11" style="73" bestFit="1" customWidth="1"/>
    <col min="2815" max="2815" width="10.7265625" style="73" bestFit="1" customWidth="1"/>
    <col min="2816" max="2816" width="12.7265625" style="73" bestFit="1" customWidth="1"/>
    <col min="2817" max="2817" width="6" style="73" customWidth="1"/>
    <col min="2818" max="2819" width="12.7265625" style="73" customWidth="1"/>
    <col min="2820" max="2820" width="9.1796875" style="73"/>
    <col min="2821" max="2821" width="12.7265625" style="73" bestFit="1" customWidth="1"/>
    <col min="2822" max="2822" width="0" style="73" hidden="1" customWidth="1"/>
    <col min="2823" max="2823" width="9.81640625" style="73" customWidth="1"/>
    <col min="2824" max="2824" width="27.54296875" style="73" bestFit="1" customWidth="1"/>
    <col min="2825" max="2827" width="0.81640625" style="73" customWidth="1"/>
    <col min="2828" max="2828" width="237" style="73" bestFit="1" customWidth="1"/>
    <col min="2829" max="3065" width="9.1796875" style="73"/>
    <col min="3066" max="3066" width="13.453125" style="73" bestFit="1" customWidth="1"/>
    <col min="3067" max="3067" width="4.453125" style="73" customWidth="1"/>
    <col min="3068" max="3068" width="31.81640625" style="73" bestFit="1" customWidth="1"/>
    <col min="3069" max="3069" width="5.1796875" style="73" bestFit="1" customWidth="1"/>
    <col min="3070" max="3070" width="11" style="73" bestFit="1" customWidth="1"/>
    <col min="3071" max="3071" width="10.7265625" style="73" bestFit="1" customWidth="1"/>
    <col min="3072" max="3072" width="12.7265625" style="73" bestFit="1" customWidth="1"/>
    <col min="3073" max="3073" width="6" style="73" customWidth="1"/>
    <col min="3074" max="3075" width="12.7265625" style="73" customWidth="1"/>
    <col min="3076" max="3076" width="9.1796875" style="73"/>
    <col min="3077" max="3077" width="12.7265625" style="73" bestFit="1" customWidth="1"/>
    <col min="3078" max="3078" width="0" style="73" hidden="1" customWidth="1"/>
    <col min="3079" max="3079" width="9.81640625" style="73" customWidth="1"/>
    <col min="3080" max="3080" width="27.54296875" style="73" bestFit="1" customWidth="1"/>
    <col min="3081" max="3083" width="0.81640625" style="73" customWidth="1"/>
    <col min="3084" max="3084" width="237" style="73" bestFit="1" customWidth="1"/>
    <col min="3085" max="3321" width="9.1796875" style="73"/>
    <col min="3322" max="3322" width="13.453125" style="73" bestFit="1" customWidth="1"/>
    <col min="3323" max="3323" width="4.453125" style="73" customWidth="1"/>
    <col min="3324" max="3324" width="31.81640625" style="73" bestFit="1" customWidth="1"/>
    <col min="3325" max="3325" width="5.1796875" style="73" bestFit="1" customWidth="1"/>
    <col min="3326" max="3326" width="11" style="73" bestFit="1" customWidth="1"/>
    <col min="3327" max="3327" width="10.7265625" style="73" bestFit="1" customWidth="1"/>
    <col min="3328" max="3328" width="12.7265625" style="73" bestFit="1" customWidth="1"/>
    <col min="3329" max="3329" width="6" style="73" customWidth="1"/>
    <col min="3330" max="3331" width="12.7265625" style="73" customWidth="1"/>
    <col min="3332" max="3332" width="9.1796875" style="73"/>
    <col min="3333" max="3333" width="12.7265625" style="73" bestFit="1" customWidth="1"/>
    <col min="3334" max="3334" width="0" style="73" hidden="1" customWidth="1"/>
    <col min="3335" max="3335" width="9.81640625" style="73" customWidth="1"/>
    <col min="3336" max="3336" width="27.54296875" style="73" bestFit="1" customWidth="1"/>
    <col min="3337" max="3339" width="0.81640625" style="73" customWidth="1"/>
    <col min="3340" max="3340" width="237" style="73" bestFit="1" customWidth="1"/>
    <col min="3341" max="3577" width="9.1796875" style="73"/>
    <col min="3578" max="3578" width="13.453125" style="73" bestFit="1" customWidth="1"/>
    <col min="3579" max="3579" width="4.453125" style="73" customWidth="1"/>
    <col min="3580" max="3580" width="31.81640625" style="73" bestFit="1" customWidth="1"/>
    <col min="3581" max="3581" width="5.1796875" style="73" bestFit="1" customWidth="1"/>
    <col min="3582" max="3582" width="11" style="73" bestFit="1" customWidth="1"/>
    <col min="3583" max="3583" width="10.7265625" style="73" bestFit="1" customWidth="1"/>
    <col min="3584" max="3584" width="12.7265625" style="73" bestFit="1" customWidth="1"/>
    <col min="3585" max="3585" width="6" style="73" customWidth="1"/>
    <col min="3586" max="3587" width="12.7265625" style="73" customWidth="1"/>
    <col min="3588" max="3588" width="9.1796875" style="73"/>
    <col min="3589" max="3589" width="12.7265625" style="73" bestFit="1" customWidth="1"/>
    <col min="3590" max="3590" width="0" style="73" hidden="1" customWidth="1"/>
    <col min="3591" max="3591" width="9.81640625" style="73" customWidth="1"/>
    <col min="3592" max="3592" width="27.54296875" style="73" bestFit="1" customWidth="1"/>
    <col min="3593" max="3595" width="0.81640625" style="73" customWidth="1"/>
    <col min="3596" max="3596" width="237" style="73" bestFit="1" customWidth="1"/>
    <col min="3597" max="3833" width="9.1796875" style="73"/>
    <col min="3834" max="3834" width="13.453125" style="73" bestFit="1" customWidth="1"/>
    <col min="3835" max="3835" width="4.453125" style="73" customWidth="1"/>
    <col min="3836" max="3836" width="31.81640625" style="73" bestFit="1" customWidth="1"/>
    <col min="3837" max="3837" width="5.1796875" style="73" bestFit="1" customWidth="1"/>
    <col min="3838" max="3838" width="11" style="73" bestFit="1" customWidth="1"/>
    <col min="3839" max="3839" width="10.7265625" style="73" bestFit="1" customWidth="1"/>
    <col min="3840" max="3840" width="12.7265625" style="73" bestFit="1" customWidth="1"/>
    <col min="3841" max="3841" width="6" style="73" customWidth="1"/>
    <col min="3842" max="3843" width="12.7265625" style="73" customWidth="1"/>
    <col min="3844" max="3844" width="9.1796875" style="73"/>
    <col min="3845" max="3845" width="12.7265625" style="73" bestFit="1" customWidth="1"/>
    <col min="3846" max="3846" width="0" style="73" hidden="1" customWidth="1"/>
    <col min="3847" max="3847" width="9.81640625" style="73" customWidth="1"/>
    <col min="3848" max="3848" width="27.54296875" style="73" bestFit="1" customWidth="1"/>
    <col min="3849" max="3851" width="0.81640625" style="73" customWidth="1"/>
    <col min="3852" max="3852" width="237" style="73" bestFit="1" customWidth="1"/>
    <col min="3853" max="4089" width="9.1796875" style="73"/>
    <col min="4090" max="4090" width="13.453125" style="73" bestFit="1" customWidth="1"/>
    <col min="4091" max="4091" width="4.453125" style="73" customWidth="1"/>
    <col min="4092" max="4092" width="31.81640625" style="73" bestFit="1" customWidth="1"/>
    <col min="4093" max="4093" width="5.1796875" style="73" bestFit="1" customWidth="1"/>
    <col min="4094" max="4094" width="11" style="73" bestFit="1" customWidth="1"/>
    <col min="4095" max="4095" width="10.7265625" style="73" bestFit="1" customWidth="1"/>
    <col min="4096" max="4096" width="12.7265625" style="73" bestFit="1" customWidth="1"/>
    <col min="4097" max="4097" width="6" style="73" customWidth="1"/>
    <col min="4098" max="4099" width="12.7265625" style="73" customWidth="1"/>
    <col min="4100" max="4100" width="9.1796875" style="73"/>
    <col min="4101" max="4101" width="12.7265625" style="73" bestFit="1" customWidth="1"/>
    <col min="4102" max="4102" width="0" style="73" hidden="1" customWidth="1"/>
    <col min="4103" max="4103" width="9.81640625" style="73" customWidth="1"/>
    <col min="4104" max="4104" width="27.54296875" style="73" bestFit="1" customWidth="1"/>
    <col min="4105" max="4107" width="0.81640625" style="73" customWidth="1"/>
    <col min="4108" max="4108" width="237" style="73" bestFit="1" customWidth="1"/>
    <col min="4109" max="4345" width="9.1796875" style="73"/>
    <col min="4346" max="4346" width="13.453125" style="73" bestFit="1" customWidth="1"/>
    <col min="4347" max="4347" width="4.453125" style="73" customWidth="1"/>
    <col min="4348" max="4348" width="31.81640625" style="73" bestFit="1" customWidth="1"/>
    <col min="4349" max="4349" width="5.1796875" style="73" bestFit="1" customWidth="1"/>
    <col min="4350" max="4350" width="11" style="73" bestFit="1" customWidth="1"/>
    <col min="4351" max="4351" width="10.7265625" style="73" bestFit="1" customWidth="1"/>
    <col min="4352" max="4352" width="12.7265625" style="73" bestFit="1" customWidth="1"/>
    <col min="4353" max="4353" width="6" style="73" customWidth="1"/>
    <col min="4354" max="4355" width="12.7265625" style="73" customWidth="1"/>
    <col min="4356" max="4356" width="9.1796875" style="73"/>
    <col min="4357" max="4357" width="12.7265625" style="73" bestFit="1" customWidth="1"/>
    <col min="4358" max="4358" width="0" style="73" hidden="1" customWidth="1"/>
    <col min="4359" max="4359" width="9.81640625" style="73" customWidth="1"/>
    <col min="4360" max="4360" width="27.54296875" style="73" bestFit="1" customWidth="1"/>
    <col min="4361" max="4363" width="0.81640625" style="73" customWidth="1"/>
    <col min="4364" max="4364" width="237" style="73" bestFit="1" customWidth="1"/>
    <col min="4365" max="4601" width="9.1796875" style="73"/>
    <col min="4602" max="4602" width="13.453125" style="73" bestFit="1" customWidth="1"/>
    <col min="4603" max="4603" width="4.453125" style="73" customWidth="1"/>
    <col min="4604" max="4604" width="31.81640625" style="73" bestFit="1" customWidth="1"/>
    <col min="4605" max="4605" width="5.1796875" style="73" bestFit="1" customWidth="1"/>
    <col min="4606" max="4606" width="11" style="73" bestFit="1" customWidth="1"/>
    <col min="4607" max="4607" width="10.7265625" style="73" bestFit="1" customWidth="1"/>
    <col min="4608" max="4608" width="12.7265625" style="73" bestFit="1" customWidth="1"/>
    <col min="4609" max="4609" width="6" style="73" customWidth="1"/>
    <col min="4610" max="4611" width="12.7265625" style="73" customWidth="1"/>
    <col min="4612" max="4612" width="9.1796875" style="73"/>
    <col min="4613" max="4613" width="12.7265625" style="73" bestFit="1" customWidth="1"/>
    <col min="4614" max="4614" width="0" style="73" hidden="1" customWidth="1"/>
    <col min="4615" max="4615" width="9.81640625" style="73" customWidth="1"/>
    <col min="4616" max="4616" width="27.54296875" style="73" bestFit="1" customWidth="1"/>
    <col min="4617" max="4619" width="0.81640625" style="73" customWidth="1"/>
    <col min="4620" max="4620" width="237" style="73" bestFit="1" customWidth="1"/>
    <col min="4621" max="4857" width="9.1796875" style="73"/>
    <col min="4858" max="4858" width="13.453125" style="73" bestFit="1" customWidth="1"/>
    <col min="4859" max="4859" width="4.453125" style="73" customWidth="1"/>
    <col min="4860" max="4860" width="31.81640625" style="73" bestFit="1" customWidth="1"/>
    <col min="4861" max="4861" width="5.1796875" style="73" bestFit="1" customWidth="1"/>
    <col min="4862" max="4862" width="11" style="73" bestFit="1" customWidth="1"/>
    <col min="4863" max="4863" width="10.7265625" style="73" bestFit="1" customWidth="1"/>
    <col min="4864" max="4864" width="12.7265625" style="73" bestFit="1" customWidth="1"/>
    <col min="4865" max="4865" width="6" style="73" customWidth="1"/>
    <col min="4866" max="4867" width="12.7265625" style="73" customWidth="1"/>
    <col min="4868" max="4868" width="9.1796875" style="73"/>
    <col min="4869" max="4869" width="12.7265625" style="73" bestFit="1" customWidth="1"/>
    <col min="4870" max="4870" width="0" style="73" hidden="1" customWidth="1"/>
    <col min="4871" max="4871" width="9.81640625" style="73" customWidth="1"/>
    <col min="4872" max="4872" width="27.54296875" style="73" bestFit="1" customWidth="1"/>
    <col min="4873" max="4875" width="0.81640625" style="73" customWidth="1"/>
    <col min="4876" max="4876" width="237" style="73" bestFit="1" customWidth="1"/>
    <col min="4877" max="5113" width="9.1796875" style="73"/>
    <col min="5114" max="5114" width="13.453125" style="73" bestFit="1" customWidth="1"/>
    <col min="5115" max="5115" width="4.453125" style="73" customWidth="1"/>
    <col min="5116" max="5116" width="31.81640625" style="73" bestFit="1" customWidth="1"/>
    <col min="5117" max="5117" width="5.1796875" style="73" bestFit="1" customWidth="1"/>
    <col min="5118" max="5118" width="11" style="73" bestFit="1" customWidth="1"/>
    <col min="5119" max="5119" width="10.7265625" style="73" bestFit="1" customWidth="1"/>
    <col min="5120" max="5120" width="12.7265625" style="73" bestFit="1" customWidth="1"/>
    <col min="5121" max="5121" width="6" style="73" customWidth="1"/>
    <col min="5122" max="5123" width="12.7265625" style="73" customWidth="1"/>
    <col min="5124" max="5124" width="9.1796875" style="73"/>
    <col min="5125" max="5125" width="12.7265625" style="73" bestFit="1" customWidth="1"/>
    <col min="5126" max="5126" width="0" style="73" hidden="1" customWidth="1"/>
    <col min="5127" max="5127" width="9.81640625" style="73" customWidth="1"/>
    <col min="5128" max="5128" width="27.54296875" style="73" bestFit="1" customWidth="1"/>
    <col min="5129" max="5131" width="0.81640625" style="73" customWidth="1"/>
    <col min="5132" max="5132" width="237" style="73" bestFit="1" customWidth="1"/>
    <col min="5133" max="5369" width="9.1796875" style="73"/>
    <col min="5370" max="5370" width="13.453125" style="73" bestFit="1" customWidth="1"/>
    <col min="5371" max="5371" width="4.453125" style="73" customWidth="1"/>
    <col min="5372" max="5372" width="31.81640625" style="73" bestFit="1" customWidth="1"/>
    <col min="5373" max="5373" width="5.1796875" style="73" bestFit="1" customWidth="1"/>
    <col min="5374" max="5374" width="11" style="73" bestFit="1" customWidth="1"/>
    <col min="5375" max="5375" width="10.7265625" style="73" bestFit="1" customWidth="1"/>
    <col min="5376" max="5376" width="12.7265625" style="73" bestFit="1" customWidth="1"/>
    <col min="5377" max="5377" width="6" style="73" customWidth="1"/>
    <col min="5378" max="5379" width="12.7265625" style="73" customWidth="1"/>
    <col min="5380" max="5380" width="9.1796875" style="73"/>
    <col min="5381" max="5381" width="12.7265625" style="73" bestFit="1" customWidth="1"/>
    <col min="5382" max="5382" width="0" style="73" hidden="1" customWidth="1"/>
    <col min="5383" max="5383" width="9.81640625" style="73" customWidth="1"/>
    <col min="5384" max="5384" width="27.54296875" style="73" bestFit="1" customWidth="1"/>
    <col min="5385" max="5387" width="0.81640625" style="73" customWidth="1"/>
    <col min="5388" max="5388" width="237" style="73" bestFit="1" customWidth="1"/>
    <col min="5389" max="5625" width="9.1796875" style="73"/>
    <col min="5626" max="5626" width="13.453125" style="73" bestFit="1" customWidth="1"/>
    <col min="5627" max="5627" width="4.453125" style="73" customWidth="1"/>
    <col min="5628" max="5628" width="31.81640625" style="73" bestFit="1" customWidth="1"/>
    <col min="5629" max="5629" width="5.1796875" style="73" bestFit="1" customWidth="1"/>
    <col min="5630" max="5630" width="11" style="73" bestFit="1" customWidth="1"/>
    <col min="5631" max="5631" width="10.7265625" style="73" bestFit="1" customWidth="1"/>
    <col min="5632" max="5632" width="12.7265625" style="73" bestFit="1" customWidth="1"/>
    <col min="5633" max="5633" width="6" style="73" customWidth="1"/>
    <col min="5634" max="5635" width="12.7265625" style="73" customWidth="1"/>
    <col min="5636" max="5636" width="9.1796875" style="73"/>
    <col min="5637" max="5637" width="12.7265625" style="73" bestFit="1" customWidth="1"/>
    <col min="5638" max="5638" width="0" style="73" hidden="1" customWidth="1"/>
    <col min="5639" max="5639" width="9.81640625" style="73" customWidth="1"/>
    <col min="5640" max="5640" width="27.54296875" style="73" bestFit="1" customWidth="1"/>
    <col min="5641" max="5643" width="0.81640625" style="73" customWidth="1"/>
    <col min="5644" max="5644" width="237" style="73" bestFit="1" customWidth="1"/>
    <col min="5645" max="5881" width="9.1796875" style="73"/>
    <col min="5882" max="5882" width="13.453125" style="73" bestFit="1" customWidth="1"/>
    <col min="5883" max="5883" width="4.453125" style="73" customWidth="1"/>
    <col min="5884" max="5884" width="31.81640625" style="73" bestFit="1" customWidth="1"/>
    <col min="5885" max="5885" width="5.1796875" style="73" bestFit="1" customWidth="1"/>
    <col min="5886" max="5886" width="11" style="73" bestFit="1" customWidth="1"/>
    <col min="5887" max="5887" width="10.7265625" style="73" bestFit="1" customWidth="1"/>
    <col min="5888" max="5888" width="12.7265625" style="73" bestFit="1" customWidth="1"/>
    <col min="5889" max="5889" width="6" style="73" customWidth="1"/>
    <col min="5890" max="5891" width="12.7265625" style="73" customWidth="1"/>
    <col min="5892" max="5892" width="9.1796875" style="73"/>
    <col min="5893" max="5893" width="12.7265625" style="73" bestFit="1" customWidth="1"/>
    <col min="5894" max="5894" width="0" style="73" hidden="1" customWidth="1"/>
    <col min="5895" max="5895" width="9.81640625" style="73" customWidth="1"/>
    <col min="5896" max="5896" width="27.54296875" style="73" bestFit="1" customWidth="1"/>
    <col min="5897" max="5899" width="0.81640625" style="73" customWidth="1"/>
    <col min="5900" max="5900" width="237" style="73" bestFit="1" customWidth="1"/>
    <col min="5901" max="6137" width="9.1796875" style="73"/>
    <col min="6138" max="6138" width="13.453125" style="73" bestFit="1" customWidth="1"/>
    <col min="6139" max="6139" width="4.453125" style="73" customWidth="1"/>
    <col min="6140" max="6140" width="31.81640625" style="73" bestFit="1" customWidth="1"/>
    <col min="6141" max="6141" width="5.1796875" style="73" bestFit="1" customWidth="1"/>
    <col min="6142" max="6142" width="11" style="73" bestFit="1" customWidth="1"/>
    <col min="6143" max="6143" width="10.7265625" style="73" bestFit="1" customWidth="1"/>
    <col min="6144" max="6144" width="12.7265625" style="73" bestFit="1" customWidth="1"/>
    <col min="6145" max="6145" width="6" style="73" customWidth="1"/>
    <col min="6146" max="6147" width="12.7265625" style="73" customWidth="1"/>
    <col min="6148" max="6148" width="9.1796875" style="73"/>
    <col min="6149" max="6149" width="12.7265625" style="73" bestFit="1" customWidth="1"/>
    <col min="6150" max="6150" width="0" style="73" hidden="1" customWidth="1"/>
    <col min="6151" max="6151" width="9.81640625" style="73" customWidth="1"/>
    <col min="6152" max="6152" width="27.54296875" style="73" bestFit="1" customWidth="1"/>
    <col min="6153" max="6155" width="0.81640625" style="73" customWidth="1"/>
    <col min="6156" max="6156" width="237" style="73" bestFit="1" customWidth="1"/>
    <col min="6157" max="6393" width="9.1796875" style="73"/>
    <col min="6394" max="6394" width="13.453125" style="73" bestFit="1" customWidth="1"/>
    <col min="6395" max="6395" width="4.453125" style="73" customWidth="1"/>
    <col min="6396" max="6396" width="31.81640625" style="73" bestFit="1" customWidth="1"/>
    <col min="6397" max="6397" width="5.1796875" style="73" bestFit="1" customWidth="1"/>
    <col min="6398" max="6398" width="11" style="73" bestFit="1" customWidth="1"/>
    <col min="6399" max="6399" width="10.7265625" style="73" bestFit="1" customWidth="1"/>
    <col min="6400" max="6400" width="12.7265625" style="73" bestFit="1" customWidth="1"/>
    <col min="6401" max="6401" width="6" style="73" customWidth="1"/>
    <col min="6402" max="6403" width="12.7265625" style="73" customWidth="1"/>
    <col min="6404" max="6404" width="9.1796875" style="73"/>
    <col min="6405" max="6405" width="12.7265625" style="73" bestFit="1" customWidth="1"/>
    <col min="6406" max="6406" width="0" style="73" hidden="1" customWidth="1"/>
    <col min="6407" max="6407" width="9.81640625" style="73" customWidth="1"/>
    <col min="6408" max="6408" width="27.54296875" style="73" bestFit="1" customWidth="1"/>
    <col min="6409" max="6411" width="0.81640625" style="73" customWidth="1"/>
    <col min="6412" max="6412" width="237" style="73" bestFit="1" customWidth="1"/>
    <col min="6413" max="6649" width="9.1796875" style="73"/>
    <col min="6650" max="6650" width="13.453125" style="73" bestFit="1" customWidth="1"/>
    <col min="6651" max="6651" width="4.453125" style="73" customWidth="1"/>
    <col min="6652" max="6652" width="31.81640625" style="73" bestFit="1" customWidth="1"/>
    <col min="6653" max="6653" width="5.1796875" style="73" bestFit="1" customWidth="1"/>
    <col min="6654" max="6654" width="11" style="73" bestFit="1" customWidth="1"/>
    <col min="6655" max="6655" width="10.7265625" style="73" bestFit="1" customWidth="1"/>
    <col min="6656" max="6656" width="12.7265625" style="73" bestFit="1" customWidth="1"/>
    <col min="6657" max="6657" width="6" style="73" customWidth="1"/>
    <col min="6658" max="6659" width="12.7265625" style="73" customWidth="1"/>
    <col min="6660" max="6660" width="9.1796875" style="73"/>
    <col min="6661" max="6661" width="12.7265625" style="73" bestFit="1" customWidth="1"/>
    <col min="6662" max="6662" width="0" style="73" hidden="1" customWidth="1"/>
    <col min="6663" max="6663" width="9.81640625" style="73" customWidth="1"/>
    <col min="6664" max="6664" width="27.54296875" style="73" bestFit="1" customWidth="1"/>
    <col min="6665" max="6667" width="0.81640625" style="73" customWidth="1"/>
    <col min="6668" max="6668" width="237" style="73" bestFit="1" customWidth="1"/>
    <col min="6669" max="6905" width="9.1796875" style="73"/>
    <col min="6906" max="6906" width="13.453125" style="73" bestFit="1" customWidth="1"/>
    <col min="6907" max="6907" width="4.453125" style="73" customWidth="1"/>
    <col min="6908" max="6908" width="31.81640625" style="73" bestFit="1" customWidth="1"/>
    <col min="6909" max="6909" width="5.1796875" style="73" bestFit="1" customWidth="1"/>
    <col min="6910" max="6910" width="11" style="73" bestFit="1" customWidth="1"/>
    <col min="6911" max="6911" width="10.7265625" style="73" bestFit="1" customWidth="1"/>
    <col min="6912" max="6912" width="12.7265625" style="73" bestFit="1" customWidth="1"/>
    <col min="6913" max="6913" width="6" style="73" customWidth="1"/>
    <col min="6914" max="6915" width="12.7265625" style="73" customWidth="1"/>
    <col min="6916" max="6916" width="9.1796875" style="73"/>
    <col min="6917" max="6917" width="12.7265625" style="73" bestFit="1" customWidth="1"/>
    <col min="6918" max="6918" width="0" style="73" hidden="1" customWidth="1"/>
    <col min="6919" max="6919" width="9.81640625" style="73" customWidth="1"/>
    <col min="6920" max="6920" width="27.54296875" style="73" bestFit="1" customWidth="1"/>
    <col min="6921" max="6923" width="0.81640625" style="73" customWidth="1"/>
    <col min="6924" max="6924" width="237" style="73" bestFit="1" customWidth="1"/>
    <col min="6925" max="7161" width="9.1796875" style="73"/>
    <col min="7162" max="7162" width="13.453125" style="73" bestFit="1" customWidth="1"/>
    <col min="7163" max="7163" width="4.453125" style="73" customWidth="1"/>
    <col min="7164" max="7164" width="31.81640625" style="73" bestFit="1" customWidth="1"/>
    <col min="7165" max="7165" width="5.1796875" style="73" bestFit="1" customWidth="1"/>
    <col min="7166" max="7166" width="11" style="73" bestFit="1" customWidth="1"/>
    <col min="7167" max="7167" width="10.7265625" style="73" bestFit="1" customWidth="1"/>
    <col min="7168" max="7168" width="12.7265625" style="73" bestFit="1" customWidth="1"/>
    <col min="7169" max="7169" width="6" style="73" customWidth="1"/>
    <col min="7170" max="7171" width="12.7265625" style="73" customWidth="1"/>
    <col min="7172" max="7172" width="9.1796875" style="73"/>
    <col min="7173" max="7173" width="12.7265625" style="73" bestFit="1" customWidth="1"/>
    <col min="7174" max="7174" width="0" style="73" hidden="1" customWidth="1"/>
    <col min="7175" max="7175" width="9.81640625" style="73" customWidth="1"/>
    <col min="7176" max="7176" width="27.54296875" style="73" bestFit="1" customWidth="1"/>
    <col min="7177" max="7179" width="0.81640625" style="73" customWidth="1"/>
    <col min="7180" max="7180" width="237" style="73" bestFit="1" customWidth="1"/>
    <col min="7181" max="7417" width="9.1796875" style="73"/>
    <col min="7418" max="7418" width="13.453125" style="73" bestFit="1" customWidth="1"/>
    <col min="7419" max="7419" width="4.453125" style="73" customWidth="1"/>
    <col min="7420" max="7420" width="31.81640625" style="73" bestFit="1" customWidth="1"/>
    <col min="7421" max="7421" width="5.1796875" style="73" bestFit="1" customWidth="1"/>
    <col min="7422" max="7422" width="11" style="73" bestFit="1" customWidth="1"/>
    <col min="7423" max="7423" width="10.7265625" style="73" bestFit="1" customWidth="1"/>
    <col min="7424" max="7424" width="12.7265625" style="73" bestFit="1" customWidth="1"/>
    <col min="7425" max="7425" width="6" style="73" customWidth="1"/>
    <col min="7426" max="7427" width="12.7265625" style="73" customWidth="1"/>
    <col min="7428" max="7428" width="9.1796875" style="73"/>
    <col min="7429" max="7429" width="12.7265625" style="73" bestFit="1" customWidth="1"/>
    <col min="7430" max="7430" width="0" style="73" hidden="1" customWidth="1"/>
    <col min="7431" max="7431" width="9.81640625" style="73" customWidth="1"/>
    <col min="7432" max="7432" width="27.54296875" style="73" bestFit="1" customWidth="1"/>
    <col min="7433" max="7435" width="0.81640625" style="73" customWidth="1"/>
    <col min="7436" max="7436" width="237" style="73" bestFit="1" customWidth="1"/>
    <col min="7437" max="7673" width="9.1796875" style="73"/>
    <col min="7674" max="7674" width="13.453125" style="73" bestFit="1" customWidth="1"/>
    <col min="7675" max="7675" width="4.453125" style="73" customWidth="1"/>
    <col min="7676" max="7676" width="31.81640625" style="73" bestFit="1" customWidth="1"/>
    <col min="7677" max="7677" width="5.1796875" style="73" bestFit="1" customWidth="1"/>
    <col min="7678" max="7678" width="11" style="73" bestFit="1" customWidth="1"/>
    <col min="7679" max="7679" width="10.7265625" style="73" bestFit="1" customWidth="1"/>
    <col min="7680" max="7680" width="12.7265625" style="73" bestFit="1" customWidth="1"/>
    <col min="7681" max="7681" width="6" style="73" customWidth="1"/>
    <col min="7682" max="7683" width="12.7265625" style="73" customWidth="1"/>
    <col min="7684" max="7684" width="9.1796875" style="73"/>
    <col min="7685" max="7685" width="12.7265625" style="73" bestFit="1" customWidth="1"/>
    <col min="7686" max="7686" width="0" style="73" hidden="1" customWidth="1"/>
    <col min="7687" max="7687" width="9.81640625" style="73" customWidth="1"/>
    <col min="7688" max="7688" width="27.54296875" style="73" bestFit="1" customWidth="1"/>
    <col min="7689" max="7691" width="0.81640625" style="73" customWidth="1"/>
    <col min="7692" max="7692" width="237" style="73" bestFit="1" customWidth="1"/>
    <col min="7693" max="7929" width="9.1796875" style="73"/>
    <col min="7930" max="7930" width="13.453125" style="73" bestFit="1" customWidth="1"/>
    <col min="7931" max="7931" width="4.453125" style="73" customWidth="1"/>
    <col min="7932" max="7932" width="31.81640625" style="73" bestFit="1" customWidth="1"/>
    <col min="7933" max="7933" width="5.1796875" style="73" bestFit="1" customWidth="1"/>
    <col min="7934" max="7934" width="11" style="73" bestFit="1" customWidth="1"/>
    <col min="7935" max="7935" width="10.7265625" style="73" bestFit="1" customWidth="1"/>
    <col min="7936" max="7936" width="12.7265625" style="73" bestFit="1" customWidth="1"/>
    <col min="7937" max="7937" width="6" style="73" customWidth="1"/>
    <col min="7938" max="7939" width="12.7265625" style="73" customWidth="1"/>
    <col min="7940" max="7940" width="9.1796875" style="73"/>
    <col min="7941" max="7941" width="12.7265625" style="73" bestFit="1" customWidth="1"/>
    <col min="7942" max="7942" width="0" style="73" hidden="1" customWidth="1"/>
    <col min="7943" max="7943" width="9.81640625" style="73" customWidth="1"/>
    <col min="7944" max="7944" width="27.54296875" style="73" bestFit="1" customWidth="1"/>
    <col min="7945" max="7947" width="0.81640625" style="73" customWidth="1"/>
    <col min="7948" max="7948" width="237" style="73" bestFit="1" customWidth="1"/>
    <col min="7949" max="8185" width="9.1796875" style="73"/>
    <col min="8186" max="8186" width="13.453125" style="73" bestFit="1" customWidth="1"/>
    <col min="8187" max="8187" width="4.453125" style="73" customWidth="1"/>
    <col min="8188" max="8188" width="31.81640625" style="73" bestFit="1" customWidth="1"/>
    <col min="8189" max="8189" width="5.1796875" style="73" bestFit="1" customWidth="1"/>
    <col min="8190" max="8190" width="11" style="73" bestFit="1" customWidth="1"/>
    <col min="8191" max="8191" width="10.7265625" style="73" bestFit="1" customWidth="1"/>
    <col min="8192" max="8192" width="12.7265625" style="73" bestFit="1" customWidth="1"/>
    <col min="8193" max="8193" width="6" style="73" customWidth="1"/>
    <col min="8194" max="8195" width="12.7265625" style="73" customWidth="1"/>
    <col min="8196" max="8196" width="9.1796875" style="73"/>
    <col min="8197" max="8197" width="12.7265625" style="73" bestFit="1" customWidth="1"/>
    <col min="8198" max="8198" width="0" style="73" hidden="1" customWidth="1"/>
    <col min="8199" max="8199" width="9.81640625" style="73" customWidth="1"/>
    <col min="8200" max="8200" width="27.54296875" style="73" bestFit="1" customWidth="1"/>
    <col min="8201" max="8203" width="0.81640625" style="73" customWidth="1"/>
    <col min="8204" max="8204" width="237" style="73" bestFit="1" customWidth="1"/>
    <col min="8205" max="8441" width="9.1796875" style="73"/>
    <col min="8442" max="8442" width="13.453125" style="73" bestFit="1" customWidth="1"/>
    <col min="8443" max="8443" width="4.453125" style="73" customWidth="1"/>
    <col min="8444" max="8444" width="31.81640625" style="73" bestFit="1" customWidth="1"/>
    <col min="8445" max="8445" width="5.1796875" style="73" bestFit="1" customWidth="1"/>
    <col min="8446" max="8446" width="11" style="73" bestFit="1" customWidth="1"/>
    <col min="8447" max="8447" width="10.7265625" style="73" bestFit="1" customWidth="1"/>
    <col min="8448" max="8448" width="12.7265625" style="73" bestFit="1" customWidth="1"/>
    <col min="8449" max="8449" width="6" style="73" customWidth="1"/>
    <col min="8450" max="8451" width="12.7265625" style="73" customWidth="1"/>
    <col min="8452" max="8452" width="9.1796875" style="73"/>
    <col min="8453" max="8453" width="12.7265625" style="73" bestFit="1" customWidth="1"/>
    <col min="8454" max="8454" width="0" style="73" hidden="1" customWidth="1"/>
    <col min="8455" max="8455" width="9.81640625" style="73" customWidth="1"/>
    <col min="8456" max="8456" width="27.54296875" style="73" bestFit="1" customWidth="1"/>
    <col min="8457" max="8459" width="0.81640625" style="73" customWidth="1"/>
    <col min="8460" max="8460" width="237" style="73" bestFit="1" customWidth="1"/>
    <col min="8461" max="8697" width="9.1796875" style="73"/>
    <col min="8698" max="8698" width="13.453125" style="73" bestFit="1" customWidth="1"/>
    <col min="8699" max="8699" width="4.453125" style="73" customWidth="1"/>
    <col min="8700" max="8700" width="31.81640625" style="73" bestFit="1" customWidth="1"/>
    <col min="8701" max="8701" width="5.1796875" style="73" bestFit="1" customWidth="1"/>
    <col min="8702" max="8702" width="11" style="73" bestFit="1" customWidth="1"/>
    <col min="8703" max="8703" width="10.7265625" style="73" bestFit="1" customWidth="1"/>
    <col min="8704" max="8704" width="12.7265625" style="73" bestFit="1" customWidth="1"/>
    <col min="8705" max="8705" width="6" style="73" customWidth="1"/>
    <col min="8706" max="8707" width="12.7265625" style="73" customWidth="1"/>
    <col min="8708" max="8708" width="9.1796875" style="73"/>
    <col min="8709" max="8709" width="12.7265625" style="73" bestFit="1" customWidth="1"/>
    <col min="8710" max="8710" width="0" style="73" hidden="1" customWidth="1"/>
    <col min="8711" max="8711" width="9.81640625" style="73" customWidth="1"/>
    <col min="8712" max="8712" width="27.54296875" style="73" bestFit="1" customWidth="1"/>
    <col min="8713" max="8715" width="0.81640625" style="73" customWidth="1"/>
    <col min="8716" max="8716" width="237" style="73" bestFit="1" customWidth="1"/>
    <col min="8717" max="8953" width="9.1796875" style="73"/>
    <col min="8954" max="8954" width="13.453125" style="73" bestFit="1" customWidth="1"/>
    <col min="8955" max="8955" width="4.453125" style="73" customWidth="1"/>
    <col min="8956" max="8956" width="31.81640625" style="73" bestFit="1" customWidth="1"/>
    <col min="8957" max="8957" width="5.1796875" style="73" bestFit="1" customWidth="1"/>
    <col min="8958" max="8958" width="11" style="73" bestFit="1" customWidth="1"/>
    <col min="8959" max="8959" width="10.7265625" style="73" bestFit="1" customWidth="1"/>
    <col min="8960" max="8960" width="12.7265625" style="73" bestFit="1" customWidth="1"/>
    <col min="8961" max="8961" width="6" style="73" customWidth="1"/>
    <col min="8962" max="8963" width="12.7265625" style="73" customWidth="1"/>
    <col min="8964" max="8964" width="9.1796875" style="73"/>
    <col min="8965" max="8965" width="12.7265625" style="73" bestFit="1" customWidth="1"/>
    <col min="8966" max="8966" width="0" style="73" hidden="1" customWidth="1"/>
    <col min="8967" max="8967" width="9.81640625" style="73" customWidth="1"/>
    <col min="8968" max="8968" width="27.54296875" style="73" bestFit="1" customWidth="1"/>
    <col min="8969" max="8971" width="0.81640625" style="73" customWidth="1"/>
    <col min="8972" max="8972" width="237" style="73" bestFit="1" customWidth="1"/>
    <col min="8973" max="9209" width="9.1796875" style="73"/>
    <col min="9210" max="9210" width="13.453125" style="73" bestFit="1" customWidth="1"/>
    <col min="9211" max="9211" width="4.453125" style="73" customWidth="1"/>
    <col min="9212" max="9212" width="31.81640625" style="73" bestFit="1" customWidth="1"/>
    <col min="9213" max="9213" width="5.1796875" style="73" bestFit="1" customWidth="1"/>
    <col min="9214" max="9214" width="11" style="73" bestFit="1" customWidth="1"/>
    <col min="9215" max="9215" width="10.7265625" style="73" bestFit="1" customWidth="1"/>
    <col min="9216" max="9216" width="12.7265625" style="73" bestFit="1" customWidth="1"/>
    <col min="9217" max="9217" width="6" style="73" customWidth="1"/>
    <col min="9218" max="9219" width="12.7265625" style="73" customWidth="1"/>
    <col min="9220" max="9220" width="9.1796875" style="73"/>
    <col min="9221" max="9221" width="12.7265625" style="73" bestFit="1" customWidth="1"/>
    <col min="9222" max="9222" width="0" style="73" hidden="1" customWidth="1"/>
    <col min="9223" max="9223" width="9.81640625" style="73" customWidth="1"/>
    <col min="9224" max="9224" width="27.54296875" style="73" bestFit="1" customWidth="1"/>
    <col min="9225" max="9227" width="0.81640625" style="73" customWidth="1"/>
    <col min="9228" max="9228" width="237" style="73" bestFit="1" customWidth="1"/>
    <col min="9229" max="9465" width="9.1796875" style="73"/>
    <col min="9466" max="9466" width="13.453125" style="73" bestFit="1" customWidth="1"/>
    <col min="9467" max="9467" width="4.453125" style="73" customWidth="1"/>
    <col min="9468" max="9468" width="31.81640625" style="73" bestFit="1" customWidth="1"/>
    <col min="9469" max="9469" width="5.1796875" style="73" bestFit="1" customWidth="1"/>
    <col min="9470" max="9470" width="11" style="73" bestFit="1" customWidth="1"/>
    <col min="9471" max="9471" width="10.7265625" style="73" bestFit="1" customWidth="1"/>
    <col min="9472" max="9472" width="12.7265625" style="73" bestFit="1" customWidth="1"/>
    <col min="9473" max="9473" width="6" style="73" customWidth="1"/>
    <col min="9474" max="9475" width="12.7265625" style="73" customWidth="1"/>
    <col min="9476" max="9476" width="9.1796875" style="73"/>
    <col min="9477" max="9477" width="12.7265625" style="73" bestFit="1" customWidth="1"/>
    <col min="9478" max="9478" width="0" style="73" hidden="1" customWidth="1"/>
    <col min="9479" max="9479" width="9.81640625" style="73" customWidth="1"/>
    <col min="9480" max="9480" width="27.54296875" style="73" bestFit="1" customWidth="1"/>
    <col min="9481" max="9483" width="0.81640625" style="73" customWidth="1"/>
    <col min="9484" max="9484" width="237" style="73" bestFit="1" customWidth="1"/>
    <col min="9485" max="9721" width="9.1796875" style="73"/>
    <col min="9722" max="9722" width="13.453125" style="73" bestFit="1" customWidth="1"/>
    <col min="9723" max="9723" width="4.453125" style="73" customWidth="1"/>
    <col min="9724" max="9724" width="31.81640625" style="73" bestFit="1" customWidth="1"/>
    <col min="9725" max="9725" width="5.1796875" style="73" bestFit="1" customWidth="1"/>
    <col min="9726" max="9726" width="11" style="73" bestFit="1" customWidth="1"/>
    <col min="9727" max="9727" width="10.7265625" style="73" bestFit="1" customWidth="1"/>
    <col min="9728" max="9728" width="12.7265625" style="73" bestFit="1" customWidth="1"/>
    <col min="9729" max="9729" width="6" style="73" customWidth="1"/>
    <col min="9730" max="9731" width="12.7265625" style="73" customWidth="1"/>
    <col min="9732" max="9732" width="9.1796875" style="73"/>
    <col min="9733" max="9733" width="12.7265625" style="73" bestFit="1" customWidth="1"/>
    <col min="9734" max="9734" width="0" style="73" hidden="1" customWidth="1"/>
    <col min="9735" max="9735" width="9.81640625" style="73" customWidth="1"/>
    <col min="9736" max="9736" width="27.54296875" style="73" bestFit="1" customWidth="1"/>
    <col min="9737" max="9739" width="0.81640625" style="73" customWidth="1"/>
    <col min="9740" max="9740" width="237" style="73" bestFit="1" customWidth="1"/>
    <col min="9741" max="9977" width="9.1796875" style="73"/>
    <col min="9978" max="9978" width="13.453125" style="73" bestFit="1" customWidth="1"/>
    <col min="9979" max="9979" width="4.453125" style="73" customWidth="1"/>
    <col min="9980" max="9980" width="31.81640625" style="73" bestFit="1" customWidth="1"/>
    <col min="9981" max="9981" width="5.1796875" style="73" bestFit="1" customWidth="1"/>
    <col min="9982" max="9982" width="11" style="73" bestFit="1" customWidth="1"/>
    <col min="9983" max="9983" width="10.7265625" style="73" bestFit="1" customWidth="1"/>
    <col min="9984" max="9984" width="12.7265625" style="73" bestFit="1" customWidth="1"/>
    <col min="9985" max="9985" width="6" style="73" customWidth="1"/>
    <col min="9986" max="9987" width="12.7265625" style="73" customWidth="1"/>
    <col min="9988" max="9988" width="9.1796875" style="73"/>
    <col min="9989" max="9989" width="12.7265625" style="73" bestFit="1" customWidth="1"/>
    <col min="9990" max="9990" width="0" style="73" hidden="1" customWidth="1"/>
    <col min="9991" max="9991" width="9.81640625" style="73" customWidth="1"/>
    <col min="9992" max="9992" width="27.54296875" style="73" bestFit="1" customWidth="1"/>
    <col min="9993" max="9995" width="0.81640625" style="73" customWidth="1"/>
    <col min="9996" max="9996" width="237" style="73" bestFit="1" customWidth="1"/>
    <col min="9997" max="10233" width="9.1796875" style="73"/>
    <col min="10234" max="10234" width="13.453125" style="73" bestFit="1" customWidth="1"/>
    <col min="10235" max="10235" width="4.453125" style="73" customWidth="1"/>
    <col min="10236" max="10236" width="31.81640625" style="73" bestFit="1" customWidth="1"/>
    <col min="10237" max="10237" width="5.1796875" style="73" bestFit="1" customWidth="1"/>
    <col min="10238" max="10238" width="11" style="73" bestFit="1" customWidth="1"/>
    <col min="10239" max="10239" width="10.7265625" style="73" bestFit="1" customWidth="1"/>
    <col min="10240" max="10240" width="12.7265625" style="73" bestFit="1" customWidth="1"/>
    <col min="10241" max="10241" width="6" style="73" customWidth="1"/>
    <col min="10242" max="10243" width="12.7265625" style="73" customWidth="1"/>
    <col min="10244" max="10244" width="9.1796875" style="73"/>
    <col min="10245" max="10245" width="12.7265625" style="73" bestFit="1" customWidth="1"/>
    <col min="10246" max="10246" width="0" style="73" hidden="1" customWidth="1"/>
    <col min="10247" max="10247" width="9.81640625" style="73" customWidth="1"/>
    <col min="10248" max="10248" width="27.54296875" style="73" bestFit="1" customWidth="1"/>
    <col min="10249" max="10251" width="0.81640625" style="73" customWidth="1"/>
    <col min="10252" max="10252" width="237" style="73" bestFit="1" customWidth="1"/>
    <col min="10253" max="10489" width="9.1796875" style="73"/>
    <col min="10490" max="10490" width="13.453125" style="73" bestFit="1" customWidth="1"/>
    <col min="10491" max="10491" width="4.453125" style="73" customWidth="1"/>
    <col min="10492" max="10492" width="31.81640625" style="73" bestFit="1" customWidth="1"/>
    <col min="10493" max="10493" width="5.1796875" style="73" bestFit="1" customWidth="1"/>
    <col min="10494" max="10494" width="11" style="73" bestFit="1" customWidth="1"/>
    <col min="10495" max="10495" width="10.7265625" style="73" bestFit="1" customWidth="1"/>
    <col min="10496" max="10496" width="12.7265625" style="73" bestFit="1" customWidth="1"/>
    <col min="10497" max="10497" width="6" style="73" customWidth="1"/>
    <col min="10498" max="10499" width="12.7265625" style="73" customWidth="1"/>
    <col min="10500" max="10500" width="9.1796875" style="73"/>
    <col min="10501" max="10501" width="12.7265625" style="73" bestFit="1" customWidth="1"/>
    <col min="10502" max="10502" width="0" style="73" hidden="1" customWidth="1"/>
    <col min="10503" max="10503" width="9.81640625" style="73" customWidth="1"/>
    <col min="10504" max="10504" width="27.54296875" style="73" bestFit="1" customWidth="1"/>
    <col min="10505" max="10507" width="0.81640625" style="73" customWidth="1"/>
    <col min="10508" max="10508" width="237" style="73" bestFit="1" customWidth="1"/>
    <col min="10509" max="10745" width="9.1796875" style="73"/>
    <col min="10746" max="10746" width="13.453125" style="73" bestFit="1" customWidth="1"/>
    <col min="10747" max="10747" width="4.453125" style="73" customWidth="1"/>
    <col min="10748" max="10748" width="31.81640625" style="73" bestFit="1" customWidth="1"/>
    <col min="10749" max="10749" width="5.1796875" style="73" bestFit="1" customWidth="1"/>
    <col min="10750" max="10750" width="11" style="73" bestFit="1" customWidth="1"/>
    <col min="10751" max="10751" width="10.7265625" style="73" bestFit="1" customWidth="1"/>
    <col min="10752" max="10752" width="12.7265625" style="73" bestFit="1" customWidth="1"/>
    <col min="10753" max="10753" width="6" style="73" customWidth="1"/>
    <col min="10754" max="10755" width="12.7265625" style="73" customWidth="1"/>
    <col min="10756" max="10756" width="9.1796875" style="73"/>
    <col min="10757" max="10757" width="12.7265625" style="73" bestFit="1" customWidth="1"/>
    <col min="10758" max="10758" width="0" style="73" hidden="1" customWidth="1"/>
    <col min="10759" max="10759" width="9.81640625" style="73" customWidth="1"/>
    <col min="10760" max="10760" width="27.54296875" style="73" bestFit="1" customWidth="1"/>
    <col min="10761" max="10763" width="0.81640625" style="73" customWidth="1"/>
    <col min="10764" max="10764" width="237" style="73" bestFit="1" customWidth="1"/>
    <col min="10765" max="11001" width="9.1796875" style="73"/>
    <col min="11002" max="11002" width="13.453125" style="73" bestFit="1" customWidth="1"/>
    <col min="11003" max="11003" width="4.453125" style="73" customWidth="1"/>
    <col min="11004" max="11004" width="31.81640625" style="73" bestFit="1" customWidth="1"/>
    <col min="11005" max="11005" width="5.1796875" style="73" bestFit="1" customWidth="1"/>
    <col min="11006" max="11006" width="11" style="73" bestFit="1" customWidth="1"/>
    <col min="11007" max="11007" width="10.7265625" style="73" bestFit="1" customWidth="1"/>
    <col min="11008" max="11008" width="12.7265625" style="73" bestFit="1" customWidth="1"/>
    <col min="11009" max="11009" width="6" style="73" customWidth="1"/>
    <col min="11010" max="11011" width="12.7265625" style="73" customWidth="1"/>
    <col min="11012" max="11012" width="9.1796875" style="73"/>
    <col min="11013" max="11013" width="12.7265625" style="73" bestFit="1" customWidth="1"/>
    <col min="11014" max="11014" width="0" style="73" hidden="1" customWidth="1"/>
    <col min="11015" max="11015" width="9.81640625" style="73" customWidth="1"/>
    <col min="11016" max="11016" width="27.54296875" style="73" bestFit="1" customWidth="1"/>
    <col min="11017" max="11019" width="0.81640625" style="73" customWidth="1"/>
    <col min="11020" max="11020" width="237" style="73" bestFit="1" customWidth="1"/>
    <col min="11021" max="11257" width="9.1796875" style="73"/>
    <col min="11258" max="11258" width="13.453125" style="73" bestFit="1" customWidth="1"/>
    <col min="11259" max="11259" width="4.453125" style="73" customWidth="1"/>
    <col min="11260" max="11260" width="31.81640625" style="73" bestFit="1" customWidth="1"/>
    <col min="11261" max="11261" width="5.1796875" style="73" bestFit="1" customWidth="1"/>
    <col min="11262" max="11262" width="11" style="73" bestFit="1" customWidth="1"/>
    <col min="11263" max="11263" width="10.7265625" style="73" bestFit="1" customWidth="1"/>
    <col min="11264" max="11264" width="12.7265625" style="73" bestFit="1" customWidth="1"/>
    <col min="11265" max="11265" width="6" style="73" customWidth="1"/>
    <col min="11266" max="11267" width="12.7265625" style="73" customWidth="1"/>
    <col min="11268" max="11268" width="9.1796875" style="73"/>
    <col min="11269" max="11269" width="12.7265625" style="73" bestFit="1" customWidth="1"/>
    <col min="11270" max="11270" width="0" style="73" hidden="1" customWidth="1"/>
    <col min="11271" max="11271" width="9.81640625" style="73" customWidth="1"/>
    <col min="11272" max="11272" width="27.54296875" style="73" bestFit="1" customWidth="1"/>
    <col min="11273" max="11275" width="0.81640625" style="73" customWidth="1"/>
    <col min="11276" max="11276" width="237" style="73" bestFit="1" customWidth="1"/>
    <col min="11277" max="11513" width="9.1796875" style="73"/>
    <col min="11514" max="11514" width="13.453125" style="73" bestFit="1" customWidth="1"/>
    <col min="11515" max="11515" width="4.453125" style="73" customWidth="1"/>
    <col min="11516" max="11516" width="31.81640625" style="73" bestFit="1" customWidth="1"/>
    <col min="11517" max="11517" width="5.1796875" style="73" bestFit="1" customWidth="1"/>
    <col min="11518" max="11518" width="11" style="73" bestFit="1" customWidth="1"/>
    <col min="11519" max="11519" width="10.7265625" style="73" bestFit="1" customWidth="1"/>
    <col min="11520" max="11520" width="12.7265625" style="73" bestFit="1" customWidth="1"/>
    <col min="11521" max="11521" width="6" style="73" customWidth="1"/>
    <col min="11522" max="11523" width="12.7265625" style="73" customWidth="1"/>
    <col min="11524" max="11524" width="9.1796875" style="73"/>
    <col min="11525" max="11525" width="12.7265625" style="73" bestFit="1" customWidth="1"/>
    <col min="11526" max="11526" width="0" style="73" hidden="1" customWidth="1"/>
    <col min="11527" max="11527" width="9.81640625" style="73" customWidth="1"/>
    <col min="11528" max="11528" width="27.54296875" style="73" bestFit="1" customWidth="1"/>
    <col min="11529" max="11531" width="0.81640625" style="73" customWidth="1"/>
    <col min="11532" max="11532" width="237" style="73" bestFit="1" customWidth="1"/>
    <col min="11533" max="11769" width="9.1796875" style="73"/>
    <col min="11770" max="11770" width="13.453125" style="73" bestFit="1" customWidth="1"/>
    <col min="11771" max="11771" width="4.453125" style="73" customWidth="1"/>
    <col min="11772" max="11772" width="31.81640625" style="73" bestFit="1" customWidth="1"/>
    <col min="11773" max="11773" width="5.1796875" style="73" bestFit="1" customWidth="1"/>
    <col min="11774" max="11774" width="11" style="73" bestFit="1" customWidth="1"/>
    <col min="11775" max="11775" width="10.7265625" style="73" bestFit="1" customWidth="1"/>
    <col min="11776" max="11776" width="12.7265625" style="73" bestFit="1" customWidth="1"/>
    <col min="11777" max="11777" width="6" style="73" customWidth="1"/>
    <col min="11778" max="11779" width="12.7265625" style="73" customWidth="1"/>
    <col min="11780" max="11780" width="9.1796875" style="73"/>
    <col min="11781" max="11781" width="12.7265625" style="73" bestFit="1" customWidth="1"/>
    <col min="11782" max="11782" width="0" style="73" hidden="1" customWidth="1"/>
    <col min="11783" max="11783" width="9.81640625" style="73" customWidth="1"/>
    <col min="11784" max="11784" width="27.54296875" style="73" bestFit="1" customWidth="1"/>
    <col min="11785" max="11787" width="0.81640625" style="73" customWidth="1"/>
    <col min="11788" max="11788" width="237" style="73" bestFit="1" customWidth="1"/>
    <col min="11789" max="12025" width="9.1796875" style="73"/>
    <col min="12026" max="12026" width="13.453125" style="73" bestFit="1" customWidth="1"/>
    <col min="12027" max="12027" width="4.453125" style="73" customWidth="1"/>
    <col min="12028" max="12028" width="31.81640625" style="73" bestFit="1" customWidth="1"/>
    <col min="12029" max="12029" width="5.1796875" style="73" bestFit="1" customWidth="1"/>
    <col min="12030" max="12030" width="11" style="73" bestFit="1" customWidth="1"/>
    <col min="12031" max="12031" width="10.7265625" style="73" bestFit="1" customWidth="1"/>
    <col min="12032" max="12032" width="12.7265625" style="73" bestFit="1" customWidth="1"/>
    <col min="12033" max="12033" width="6" style="73" customWidth="1"/>
    <col min="12034" max="12035" width="12.7265625" style="73" customWidth="1"/>
    <col min="12036" max="12036" width="9.1796875" style="73"/>
    <col min="12037" max="12037" width="12.7265625" style="73" bestFit="1" customWidth="1"/>
    <col min="12038" max="12038" width="0" style="73" hidden="1" customWidth="1"/>
    <col min="12039" max="12039" width="9.81640625" style="73" customWidth="1"/>
    <col min="12040" max="12040" width="27.54296875" style="73" bestFit="1" customWidth="1"/>
    <col min="12041" max="12043" width="0.81640625" style="73" customWidth="1"/>
    <col min="12044" max="12044" width="237" style="73" bestFit="1" customWidth="1"/>
    <col min="12045" max="12281" width="9.1796875" style="73"/>
    <col min="12282" max="12282" width="13.453125" style="73" bestFit="1" customWidth="1"/>
    <col min="12283" max="12283" width="4.453125" style="73" customWidth="1"/>
    <col min="12284" max="12284" width="31.81640625" style="73" bestFit="1" customWidth="1"/>
    <col min="12285" max="12285" width="5.1796875" style="73" bestFit="1" customWidth="1"/>
    <col min="12286" max="12286" width="11" style="73" bestFit="1" customWidth="1"/>
    <col min="12287" max="12287" width="10.7265625" style="73" bestFit="1" customWidth="1"/>
    <col min="12288" max="12288" width="12.7265625" style="73" bestFit="1" customWidth="1"/>
    <col min="12289" max="12289" width="6" style="73" customWidth="1"/>
    <col min="12290" max="12291" width="12.7265625" style="73" customWidth="1"/>
    <col min="12292" max="12292" width="9.1796875" style="73"/>
    <col min="12293" max="12293" width="12.7265625" style="73" bestFit="1" customWidth="1"/>
    <col min="12294" max="12294" width="0" style="73" hidden="1" customWidth="1"/>
    <col min="12295" max="12295" width="9.81640625" style="73" customWidth="1"/>
    <col min="12296" max="12296" width="27.54296875" style="73" bestFit="1" customWidth="1"/>
    <col min="12297" max="12299" width="0.81640625" style="73" customWidth="1"/>
    <col min="12300" max="12300" width="237" style="73" bestFit="1" customWidth="1"/>
    <col min="12301" max="12537" width="9.1796875" style="73"/>
    <col min="12538" max="12538" width="13.453125" style="73" bestFit="1" customWidth="1"/>
    <col min="12539" max="12539" width="4.453125" style="73" customWidth="1"/>
    <col min="12540" max="12540" width="31.81640625" style="73" bestFit="1" customWidth="1"/>
    <col min="12541" max="12541" width="5.1796875" style="73" bestFit="1" customWidth="1"/>
    <col min="12542" max="12542" width="11" style="73" bestFit="1" customWidth="1"/>
    <col min="12543" max="12543" width="10.7265625" style="73" bestFit="1" customWidth="1"/>
    <col min="12544" max="12544" width="12.7265625" style="73" bestFit="1" customWidth="1"/>
    <col min="12545" max="12545" width="6" style="73" customWidth="1"/>
    <col min="12546" max="12547" width="12.7265625" style="73" customWidth="1"/>
    <col min="12548" max="12548" width="9.1796875" style="73"/>
    <col min="12549" max="12549" width="12.7265625" style="73" bestFit="1" customWidth="1"/>
    <col min="12550" max="12550" width="0" style="73" hidden="1" customWidth="1"/>
    <col min="12551" max="12551" width="9.81640625" style="73" customWidth="1"/>
    <col min="12552" max="12552" width="27.54296875" style="73" bestFit="1" customWidth="1"/>
    <col min="12553" max="12555" width="0.81640625" style="73" customWidth="1"/>
    <col min="12556" max="12556" width="237" style="73" bestFit="1" customWidth="1"/>
    <col min="12557" max="12793" width="9.1796875" style="73"/>
    <col min="12794" max="12794" width="13.453125" style="73" bestFit="1" customWidth="1"/>
    <col min="12795" max="12795" width="4.453125" style="73" customWidth="1"/>
    <col min="12796" max="12796" width="31.81640625" style="73" bestFit="1" customWidth="1"/>
    <col min="12797" max="12797" width="5.1796875" style="73" bestFit="1" customWidth="1"/>
    <col min="12798" max="12798" width="11" style="73" bestFit="1" customWidth="1"/>
    <col min="12799" max="12799" width="10.7265625" style="73" bestFit="1" customWidth="1"/>
    <col min="12800" max="12800" width="12.7265625" style="73" bestFit="1" customWidth="1"/>
    <col min="12801" max="12801" width="6" style="73" customWidth="1"/>
    <col min="12802" max="12803" width="12.7265625" style="73" customWidth="1"/>
    <col min="12804" max="12804" width="9.1796875" style="73"/>
    <col min="12805" max="12805" width="12.7265625" style="73" bestFit="1" customWidth="1"/>
    <col min="12806" max="12806" width="0" style="73" hidden="1" customWidth="1"/>
    <col min="12807" max="12807" width="9.81640625" style="73" customWidth="1"/>
    <col min="12808" max="12808" width="27.54296875" style="73" bestFit="1" customWidth="1"/>
    <col min="12809" max="12811" width="0.81640625" style="73" customWidth="1"/>
    <col min="12812" max="12812" width="237" style="73" bestFit="1" customWidth="1"/>
    <col min="12813" max="13049" width="9.1796875" style="73"/>
    <col min="13050" max="13050" width="13.453125" style="73" bestFit="1" customWidth="1"/>
    <col min="13051" max="13051" width="4.453125" style="73" customWidth="1"/>
    <col min="13052" max="13052" width="31.81640625" style="73" bestFit="1" customWidth="1"/>
    <col min="13053" max="13053" width="5.1796875" style="73" bestFit="1" customWidth="1"/>
    <col min="13054" max="13054" width="11" style="73" bestFit="1" customWidth="1"/>
    <col min="13055" max="13055" width="10.7265625" style="73" bestFit="1" customWidth="1"/>
    <col min="13056" max="13056" width="12.7265625" style="73" bestFit="1" customWidth="1"/>
    <col min="13057" max="13057" width="6" style="73" customWidth="1"/>
    <col min="13058" max="13059" width="12.7265625" style="73" customWidth="1"/>
    <col min="13060" max="13060" width="9.1796875" style="73"/>
    <col min="13061" max="13061" width="12.7265625" style="73" bestFit="1" customWidth="1"/>
    <col min="13062" max="13062" width="0" style="73" hidden="1" customWidth="1"/>
    <col min="13063" max="13063" width="9.81640625" style="73" customWidth="1"/>
    <col min="13064" max="13064" width="27.54296875" style="73" bestFit="1" customWidth="1"/>
    <col min="13065" max="13067" width="0.81640625" style="73" customWidth="1"/>
    <col min="13068" max="13068" width="237" style="73" bestFit="1" customWidth="1"/>
    <col min="13069" max="13305" width="9.1796875" style="73"/>
    <col min="13306" max="13306" width="13.453125" style="73" bestFit="1" customWidth="1"/>
    <col min="13307" max="13307" width="4.453125" style="73" customWidth="1"/>
    <col min="13308" max="13308" width="31.81640625" style="73" bestFit="1" customWidth="1"/>
    <col min="13309" max="13309" width="5.1796875" style="73" bestFit="1" customWidth="1"/>
    <col min="13310" max="13310" width="11" style="73" bestFit="1" customWidth="1"/>
    <col min="13311" max="13311" width="10.7265625" style="73" bestFit="1" customWidth="1"/>
    <col min="13312" max="13312" width="12.7265625" style="73" bestFit="1" customWidth="1"/>
    <col min="13313" max="13313" width="6" style="73" customWidth="1"/>
    <col min="13314" max="13315" width="12.7265625" style="73" customWidth="1"/>
    <col min="13316" max="13316" width="9.1796875" style="73"/>
    <col min="13317" max="13317" width="12.7265625" style="73" bestFit="1" customWidth="1"/>
    <col min="13318" max="13318" width="0" style="73" hidden="1" customWidth="1"/>
    <col min="13319" max="13319" width="9.81640625" style="73" customWidth="1"/>
    <col min="13320" max="13320" width="27.54296875" style="73" bestFit="1" customWidth="1"/>
    <col min="13321" max="13323" width="0.81640625" style="73" customWidth="1"/>
    <col min="13324" max="13324" width="237" style="73" bestFit="1" customWidth="1"/>
    <col min="13325" max="13561" width="9.1796875" style="73"/>
    <col min="13562" max="13562" width="13.453125" style="73" bestFit="1" customWidth="1"/>
    <col min="13563" max="13563" width="4.453125" style="73" customWidth="1"/>
    <col min="13564" max="13564" width="31.81640625" style="73" bestFit="1" customWidth="1"/>
    <col min="13565" max="13565" width="5.1796875" style="73" bestFit="1" customWidth="1"/>
    <col min="13566" max="13566" width="11" style="73" bestFit="1" customWidth="1"/>
    <col min="13567" max="13567" width="10.7265625" style="73" bestFit="1" customWidth="1"/>
    <col min="13568" max="13568" width="12.7265625" style="73" bestFit="1" customWidth="1"/>
    <col min="13569" max="13569" width="6" style="73" customWidth="1"/>
    <col min="13570" max="13571" width="12.7265625" style="73" customWidth="1"/>
    <col min="13572" max="13572" width="9.1796875" style="73"/>
    <col min="13573" max="13573" width="12.7265625" style="73" bestFit="1" customWidth="1"/>
    <col min="13574" max="13574" width="0" style="73" hidden="1" customWidth="1"/>
    <col min="13575" max="13575" width="9.81640625" style="73" customWidth="1"/>
    <col min="13576" max="13576" width="27.54296875" style="73" bestFit="1" customWidth="1"/>
    <col min="13577" max="13579" width="0.81640625" style="73" customWidth="1"/>
    <col min="13580" max="13580" width="237" style="73" bestFit="1" customWidth="1"/>
    <col min="13581" max="13817" width="9.1796875" style="73"/>
    <col min="13818" max="13818" width="13.453125" style="73" bestFit="1" customWidth="1"/>
    <col min="13819" max="13819" width="4.453125" style="73" customWidth="1"/>
    <col min="13820" max="13820" width="31.81640625" style="73" bestFit="1" customWidth="1"/>
    <col min="13821" max="13821" width="5.1796875" style="73" bestFit="1" customWidth="1"/>
    <col min="13822" max="13822" width="11" style="73" bestFit="1" customWidth="1"/>
    <col min="13823" max="13823" width="10.7265625" style="73" bestFit="1" customWidth="1"/>
    <col min="13824" max="13824" width="12.7265625" style="73" bestFit="1" customWidth="1"/>
    <col min="13825" max="13825" width="6" style="73" customWidth="1"/>
    <col min="13826" max="13827" width="12.7265625" style="73" customWidth="1"/>
    <col min="13828" max="13828" width="9.1796875" style="73"/>
    <col min="13829" max="13829" width="12.7265625" style="73" bestFit="1" customWidth="1"/>
    <col min="13830" max="13830" width="0" style="73" hidden="1" customWidth="1"/>
    <col min="13831" max="13831" width="9.81640625" style="73" customWidth="1"/>
    <col min="13832" max="13832" width="27.54296875" style="73" bestFit="1" customWidth="1"/>
    <col min="13833" max="13835" width="0.81640625" style="73" customWidth="1"/>
    <col min="13836" max="13836" width="237" style="73" bestFit="1" customWidth="1"/>
    <col min="13837" max="14073" width="9.1796875" style="73"/>
    <col min="14074" max="14074" width="13.453125" style="73" bestFit="1" customWidth="1"/>
    <col min="14075" max="14075" width="4.453125" style="73" customWidth="1"/>
    <col min="14076" max="14076" width="31.81640625" style="73" bestFit="1" customWidth="1"/>
    <col min="14077" max="14077" width="5.1796875" style="73" bestFit="1" customWidth="1"/>
    <col min="14078" max="14078" width="11" style="73" bestFit="1" customWidth="1"/>
    <col min="14079" max="14079" width="10.7265625" style="73" bestFit="1" customWidth="1"/>
    <col min="14080" max="14080" width="12.7265625" style="73" bestFit="1" customWidth="1"/>
    <col min="14081" max="14081" width="6" style="73" customWidth="1"/>
    <col min="14082" max="14083" width="12.7265625" style="73" customWidth="1"/>
    <col min="14084" max="14084" width="9.1796875" style="73"/>
    <col min="14085" max="14085" width="12.7265625" style="73" bestFit="1" customWidth="1"/>
    <col min="14086" max="14086" width="0" style="73" hidden="1" customWidth="1"/>
    <col min="14087" max="14087" width="9.81640625" style="73" customWidth="1"/>
    <col min="14088" max="14088" width="27.54296875" style="73" bestFit="1" customWidth="1"/>
    <col min="14089" max="14091" width="0.81640625" style="73" customWidth="1"/>
    <col min="14092" max="14092" width="237" style="73" bestFit="1" customWidth="1"/>
    <col min="14093" max="14329" width="9.1796875" style="73"/>
    <col min="14330" max="14330" width="13.453125" style="73" bestFit="1" customWidth="1"/>
    <col min="14331" max="14331" width="4.453125" style="73" customWidth="1"/>
    <col min="14332" max="14332" width="31.81640625" style="73" bestFit="1" customWidth="1"/>
    <col min="14333" max="14333" width="5.1796875" style="73" bestFit="1" customWidth="1"/>
    <col min="14334" max="14334" width="11" style="73" bestFit="1" customWidth="1"/>
    <col min="14335" max="14335" width="10.7265625" style="73" bestFit="1" customWidth="1"/>
    <col min="14336" max="14336" width="12.7265625" style="73" bestFit="1" customWidth="1"/>
    <col min="14337" max="14337" width="6" style="73" customWidth="1"/>
    <col min="14338" max="14339" width="12.7265625" style="73" customWidth="1"/>
    <col min="14340" max="14340" width="9.1796875" style="73"/>
    <col min="14341" max="14341" width="12.7265625" style="73" bestFit="1" customWidth="1"/>
    <col min="14342" max="14342" width="0" style="73" hidden="1" customWidth="1"/>
    <col min="14343" max="14343" width="9.81640625" style="73" customWidth="1"/>
    <col min="14344" max="14344" width="27.54296875" style="73" bestFit="1" customWidth="1"/>
    <col min="14345" max="14347" width="0.81640625" style="73" customWidth="1"/>
    <col min="14348" max="14348" width="237" style="73" bestFit="1" customWidth="1"/>
    <col min="14349" max="14585" width="9.1796875" style="73"/>
    <col min="14586" max="14586" width="13.453125" style="73" bestFit="1" customWidth="1"/>
    <col min="14587" max="14587" width="4.453125" style="73" customWidth="1"/>
    <col min="14588" max="14588" width="31.81640625" style="73" bestFit="1" customWidth="1"/>
    <col min="14589" max="14589" width="5.1796875" style="73" bestFit="1" customWidth="1"/>
    <col min="14590" max="14590" width="11" style="73" bestFit="1" customWidth="1"/>
    <col min="14591" max="14591" width="10.7265625" style="73" bestFit="1" customWidth="1"/>
    <col min="14592" max="14592" width="12.7265625" style="73" bestFit="1" customWidth="1"/>
    <col min="14593" max="14593" width="6" style="73" customWidth="1"/>
    <col min="14594" max="14595" width="12.7265625" style="73" customWidth="1"/>
    <col min="14596" max="14596" width="9.1796875" style="73"/>
    <col min="14597" max="14597" width="12.7265625" style="73" bestFit="1" customWidth="1"/>
    <col min="14598" max="14598" width="0" style="73" hidden="1" customWidth="1"/>
    <col min="14599" max="14599" width="9.81640625" style="73" customWidth="1"/>
    <col min="14600" max="14600" width="27.54296875" style="73" bestFit="1" customWidth="1"/>
    <col min="14601" max="14603" width="0.81640625" style="73" customWidth="1"/>
    <col min="14604" max="14604" width="237" style="73" bestFit="1" customWidth="1"/>
    <col min="14605" max="14841" width="9.1796875" style="73"/>
    <col min="14842" max="14842" width="13.453125" style="73" bestFit="1" customWidth="1"/>
    <col min="14843" max="14843" width="4.453125" style="73" customWidth="1"/>
    <col min="14844" max="14844" width="31.81640625" style="73" bestFit="1" customWidth="1"/>
    <col min="14845" max="14845" width="5.1796875" style="73" bestFit="1" customWidth="1"/>
    <col min="14846" max="14846" width="11" style="73" bestFit="1" customWidth="1"/>
    <col min="14847" max="14847" width="10.7265625" style="73" bestFit="1" customWidth="1"/>
    <col min="14848" max="14848" width="12.7265625" style="73" bestFit="1" customWidth="1"/>
    <col min="14849" max="14849" width="6" style="73" customWidth="1"/>
    <col min="14850" max="14851" width="12.7265625" style="73" customWidth="1"/>
    <col min="14852" max="14852" width="9.1796875" style="73"/>
    <col min="14853" max="14853" width="12.7265625" style="73" bestFit="1" customWidth="1"/>
    <col min="14854" max="14854" width="0" style="73" hidden="1" customWidth="1"/>
    <col min="14855" max="14855" width="9.81640625" style="73" customWidth="1"/>
    <col min="14856" max="14856" width="27.54296875" style="73" bestFit="1" customWidth="1"/>
    <col min="14857" max="14859" width="0.81640625" style="73" customWidth="1"/>
    <col min="14860" max="14860" width="237" style="73" bestFit="1" customWidth="1"/>
    <col min="14861" max="15097" width="9.1796875" style="73"/>
    <col min="15098" max="15098" width="13.453125" style="73" bestFit="1" customWidth="1"/>
    <col min="15099" max="15099" width="4.453125" style="73" customWidth="1"/>
    <col min="15100" max="15100" width="31.81640625" style="73" bestFit="1" customWidth="1"/>
    <col min="15101" max="15101" width="5.1796875" style="73" bestFit="1" customWidth="1"/>
    <col min="15102" max="15102" width="11" style="73" bestFit="1" customWidth="1"/>
    <col min="15103" max="15103" width="10.7265625" style="73" bestFit="1" customWidth="1"/>
    <col min="15104" max="15104" width="12.7265625" style="73" bestFit="1" customWidth="1"/>
    <col min="15105" max="15105" width="6" style="73" customWidth="1"/>
    <col min="15106" max="15107" width="12.7265625" style="73" customWidth="1"/>
    <col min="15108" max="15108" width="9.1796875" style="73"/>
    <col min="15109" max="15109" width="12.7265625" style="73" bestFit="1" customWidth="1"/>
    <col min="15110" max="15110" width="0" style="73" hidden="1" customWidth="1"/>
    <col min="15111" max="15111" width="9.81640625" style="73" customWidth="1"/>
    <col min="15112" max="15112" width="27.54296875" style="73" bestFit="1" customWidth="1"/>
    <col min="15113" max="15115" width="0.81640625" style="73" customWidth="1"/>
    <col min="15116" max="15116" width="237" style="73" bestFit="1" customWidth="1"/>
    <col min="15117" max="15353" width="9.1796875" style="73"/>
    <col min="15354" max="15354" width="13.453125" style="73" bestFit="1" customWidth="1"/>
    <col min="15355" max="15355" width="4.453125" style="73" customWidth="1"/>
    <col min="15356" max="15356" width="31.81640625" style="73" bestFit="1" customWidth="1"/>
    <col min="15357" max="15357" width="5.1796875" style="73" bestFit="1" customWidth="1"/>
    <col min="15358" max="15358" width="11" style="73" bestFit="1" customWidth="1"/>
    <col min="15359" max="15359" width="10.7265625" style="73" bestFit="1" customWidth="1"/>
    <col min="15360" max="15360" width="12.7265625" style="73" bestFit="1" customWidth="1"/>
    <col min="15361" max="15361" width="6" style="73" customWidth="1"/>
    <col min="15362" max="15363" width="12.7265625" style="73" customWidth="1"/>
    <col min="15364" max="15364" width="9.1796875" style="73"/>
    <col min="15365" max="15365" width="12.7265625" style="73" bestFit="1" customWidth="1"/>
    <col min="15366" max="15366" width="0" style="73" hidden="1" customWidth="1"/>
    <col min="15367" max="15367" width="9.81640625" style="73" customWidth="1"/>
    <col min="15368" max="15368" width="27.54296875" style="73" bestFit="1" customWidth="1"/>
    <col min="15369" max="15371" width="0.81640625" style="73" customWidth="1"/>
    <col min="15372" max="15372" width="237" style="73" bestFit="1" customWidth="1"/>
    <col min="15373" max="15609" width="9.1796875" style="73"/>
    <col min="15610" max="15610" width="13.453125" style="73" bestFit="1" customWidth="1"/>
    <col min="15611" max="15611" width="4.453125" style="73" customWidth="1"/>
    <col min="15612" max="15612" width="31.81640625" style="73" bestFit="1" customWidth="1"/>
    <col min="15613" max="15613" width="5.1796875" style="73" bestFit="1" customWidth="1"/>
    <col min="15614" max="15614" width="11" style="73" bestFit="1" customWidth="1"/>
    <col min="15615" max="15615" width="10.7265625" style="73" bestFit="1" customWidth="1"/>
    <col min="15616" max="15616" width="12.7265625" style="73" bestFit="1" customWidth="1"/>
    <col min="15617" max="15617" width="6" style="73" customWidth="1"/>
    <col min="15618" max="15619" width="12.7265625" style="73" customWidth="1"/>
    <col min="15620" max="15620" width="9.1796875" style="73"/>
    <col min="15621" max="15621" width="12.7265625" style="73" bestFit="1" customWidth="1"/>
    <col min="15622" max="15622" width="0" style="73" hidden="1" customWidth="1"/>
    <col min="15623" max="15623" width="9.81640625" style="73" customWidth="1"/>
    <col min="15624" max="15624" width="27.54296875" style="73" bestFit="1" customWidth="1"/>
    <col min="15625" max="15627" width="0.81640625" style="73" customWidth="1"/>
    <col min="15628" max="15628" width="237" style="73" bestFit="1" customWidth="1"/>
    <col min="15629" max="15865" width="9.1796875" style="73"/>
    <col min="15866" max="15866" width="13.453125" style="73" bestFit="1" customWidth="1"/>
    <col min="15867" max="15867" width="4.453125" style="73" customWidth="1"/>
    <col min="15868" max="15868" width="31.81640625" style="73" bestFit="1" customWidth="1"/>
    <col min="15869" max="15869" width="5.1796875" style="73" bestFit="1" customWidth="1"/>
    <col min="15870" max="15870" width="11" style="73" bestFit="1" customWidth="1"/>
    <col min="15871" max="15871" width="10.7265625" style="73" bestFit="1" customWidth="1"/>
    <col min="15872" max="15872" width="12.7265625" style="73" bestFit="1" customWidth="1"/>
    <col min="15873" max="15873" width="6" style="73" customWidth="1"/>
    <col min="15874" max="15875" width="12.7265625" style="73" customWidth="1"/>
    <col min="15876" max="15876" width="9.1796875" style="73"/>
    <col min="15877" max="15877" width="12.7265625" style="73" bestFit="1" customWidth="1"/>
    <col min="15878" max="15878" width="0" style="73" hidden="1" customWidth="1"/>
    <col min="15879" max="15879" width="9.81640625" style="73" customWidth="1"/>
    <col min="15880" max="15880" width="27.54296875" style="73" bestFit="1" customWidth="1"/>
    <col min="15881" max="15883" width="0.81640625" style="73" customWidth="1"/>
    <col min="15884" max="15884" width="237" style="73" bestFit="1" customWidth="1"/>
    <col min="15885" max="16121" width="9.1796875" style="73"/>
    <col min="16122" max="16122" width="13.453125" style="73" bestFit="1" customWidth="1"/>
    <col min="16123" max="16123" width="4.453125" style="73" customWidth="1"/>
    <col min="16124" max="16124" width="31.81640625" style="73" bestFit="1" customWidth="1"/>
    <col min="16125" max="16125" width="5.1796875" style="73" bestFit="1" customWidth="1"/>
    <col min="16126" max="16126" width="11" style="73" bestFit="1" customWidth="1"/>
    <col min="16127" max="16127" width="10.7265625" style="73" bestFit="1" customWidth="1"/>
    <col min="16128" max="16128" width="12.7265625" style="73" bestFit="1" customWidth="1"/>
    <col min="16129" max="16129" width="6" style="73" customWidth="1"/>
    <col min="16130" max="16131" width="12.7265625" style="73" customWidth="1"/>
    <col min="16132" max="16132" width="9.1796875" style="73"/>
    <col min="16133" max="16133" width="12.7265625" style="73" bestFit="1" customWidth="1"/>
    <col min="16134" max="16134" width="0" style="73" hidden="1" customWidth="1"/>
    <col min="16135" max="16135" width="9.81640625" style="73" customWidth="1"/>
    <col min="16136" max="16136" width="27.54296875" style="73" bestFit="1" customWidth="1"/>
    <col min="16137" max="16139" width="0.81640625" style="73" customWidth="1"/>
    <col min="16140" max="16140" width="237" style="73" bestFit="1" customWidth="1"/>
    <col min="16141" max="16384" width="9.1796875" style="73"/>
  </cols>
  <sheetData>
    <row r="4" spans="1:17" x14ac:dyDescent="0.35">
      <c r="B4" s="82" t="s">
        <v>30</v>
      </c>
      <c r="C4" s="82" t="s">
        <v>29</v>
      </c>
      <c r="D4" s="163" t="s">
        <v>16</v>
      </c>
      <c r="E4" s="163"/>
      <c r="F4" s="163"/>
      <c r="G4" s="163"/>
      <c r="H4" s="163" t="s">
        <v>17</v>
      </c>
      <c r="I4" s="163"/>
      <c r="J4" s="163"/>
      <c r="K4" s="163"/>
      <c r="L4" s="163"/>
      <c r="M4" s="163"/>
    </row>
    <row r="5" spans="1:17" x14ac:dyDescent="0.35">
      <c r="B5" s="77"/>
      <c r="C5" s="131" t="s">
        <v>36</v>
      </c>
      <c r="D5" s="83" t="s">
        <v>18</v>
      </c>
      <c r="E5" s="84" t="s">
        <v>19</v>
      </c>
      <c r="F5" s="84" t="s">
        <v>20</v>
      </c>
      <c r="G5" s="85" t="s">
        <v>20</v>
      </c>
      <c r="H5" s="89" t="s">
        <v>18</v>
      </c>
      <c r="I5" s="89" t="s">
        <v>20</v>
      </c>
      <c r="J5" s="89" t="s">
        <v>21</v>
      </c>
      <c r="K5" s="89" t="s">
        <v>22</v>
      </c>
      <c r="L5" s="84" t="s">
        <v>20</v>
      </c>
      <c r="M5" s="89" t="s">
        <v>23</v>
      </c>
    </row>
    <row r="6" spans="1:17" x14ac:dyDescent="0.35">
      <c r="A6" s="74"/>
      <c r="B6" s="78"/>
      <c r="C6" s="132" t="s">
        <v>57</v>
      </c>
      <c r="D6" s="86"/>
      <c r="E6" s="87" t="s">
        <v>24</v>
      </c>
      <c r="F6" s="87" t="s">
        <v>19</v>
      </c>
      <c r="G6" s="88" t="s">
        <v>25</v>
      </c>
      <c r="H6" s="90"/>
      <c r="I6" s="90" t="s">
        <v>31</v>
      </c>
      <c r="J6" s="90" t="s">
        <v>32</v>
      </c>
      <c r="K6" s="90" t="s">
        <v>26</v>
      </c>
      <c r="L6" s="87" t="s">
        <v>33</v>
      </c>
      <c r="M6" s="90"/>
    </row>
    <row r="7" spans="1:17" ht="14.5" x14ac:dyDescent="0.35">
      <c r="A7" s="75"/>
      <c r="B7" s="115" t="s">
        <v>40</v>
      </c>
      <c r="C7" s="91" t="s">
        <v>51</v>
      </c>
      <c r="D7" s="113">
        <v>0</v>
      </c>
      <c r="E7" s="8" t="s">
        <v>19</v>
      </c>
      <c r="F7" s="8">
        <v>0</v>
      </c>
      <c r="G7" s="114">
        <f>ROUND(F7*D7,4)</f>
        <v>0</v>
      </c>
      <c r="H7" s="116">
        <v>1</v>
      </c>
      <c r="I7" s="117">
        <v>99990</v>
      </c>
      <c r="J7" s="118">
        <f>ROUND(I7*H7,4)</f>
        <v>99990</v>
      </c>
      <c r="K7" s="134">
        <v>0</v>
      </c>
      <c r="L7" s="135">
        <f>ROUND(J7-(J7*K7),2)</f>
        <v>99990</v>
      </c>
      <c r="M7" s="128"/>
      <c r="Q7" s="119" t="s">
        <v>56</v>
      </c>
    </row>
    <row r="8" spans="1:17" ht="14.5" x14ac:dyDescent="0.35">
      <c r="A8" s="75"/>
      <c r="B8" s="115" t="s">
        <v>41</v>
      </c>
      <c r="C8" s="91" t="s">
        <v>52</v>
      </c>
      <c r="D8" s="113">
        <v>0</v>
      </c>
      <c r="E8" s="8" t="s">
        <v>19</v>
      </c>
      <c r="F8" s="8">
        <v>0</v>
      </c>
      <c r="G8" s="114">
        <f t="shared" ref="G8:G16" si="0">ROUND(F8*D8,4)</f>
        <v>0</v>
      </c>
      <c r="H8" s="116">
        <v>1</v>
      </c>
      <c r="I8" s="117">
        <v>139990</v>
      </c>
      <c r="J8" s="118">
        <f t="shared" ref="J8:J16" si="1">ROUND(I8*H8,4)</f>
        <v>139990</v>
      </c>
      <c r="K8" s="134">
        <v>0</v>
      </c>
      <c r="L8" s="135">
        <f t="shared" ref="L8:L16" si="2">ROUND(J8-(J8*K8),2)</f>
        <v>139990</v>
      </c>
      <c r="M8" s="128"/>
      <c r="Q8" s="119" t="s">
        <v>55</v>
      </c>
    </row>
    <row r="9" spans="1:17" ht="13.5" customHeight="1" x14ac:dyDescent="0.35">
      <c r="A9" s="75"/>
      <c r="B9" s="115" t="s">
        <v>42</v>
      </c>
      <c r="C9" s="91" t="s">
        <v>53</v>
      </c>
      <c r="D9" s="113">
        <v>0</v>
      </c>
      <c r="E9" s="8" t="s">
        <v>19</v>
      </c>
      <c r="F9" s="8">
        <v>0</v>
      </c>
      <c r="G9" s="114">
        <f t="shared" si="0"/>
        <v>0</v>
      </c>
      <c r="H9" s="116">
        <v>1</v>
      </c>
      <c r="I9" s="117">
        <v>279990</v>
      </c>
      <c r="J9" s="118">
        <f t="shared" si="1"/>
        <v>279990</v>
      </c>
      <c r="K9" s="134">
        <v>0</v>
      </c>
      <c r="L9" s="135">
        <f t="shared" si="2"/>
        <v>279990</v>
      </c>
      <c r="M9" s="128"/>
      <c r="Q9" s="119" t="s">
        <v>54</v>
      </c>
    </row>
    <row r="10" spans="1:17" ht="13.5" hidden="1" customHeight="1" x14ac:dyDescent="0.35">
      <c r="A10" s="75"/>
      <c r="B10" s="115" t="s">
        <v>43</v>
      </c>
      <c r="C10" s="91"/>
      <c r="D10" s="113">
        <v>0</v>
      </c>
      <c r="E10" s="8" t="s">
        <v>19</v>
      </c>
      <c r="F10" s="8">
        <v>0</v>
      </c>
      <c r="G10" s="114">
        <f t="shared" si="0"/>
        <v>0</v>
      </c>
      <c r="H10" s="116">
        <v>0</v>
      </c>
      <c r="I10" s="117">
        <v>0</v>
      </c>
      <c r="J10" s="118">
        <f t="shared" si="1"/>
        <v>0</v>
      </c>
      <c r="K10" s="134">
        <v>0</v>
      </c>
      <c r="L10" s="135">
        <f t="shared" si="2"/>
        <v>0</v>
      </c>
      <c r="M10" s="128"/>
      <c r="Q10" s="119"/>
    </row>
    <row r="11" spans="1:17" ht="14.5" hidden="1" x14ac:dyDescent="0.35">
      <c r="A11" s="75"/>
      <c r="B11" s="115" t="s">
        <v>44</v>
      </c>
      <c r="C11" s="91"/>
      <c r="D11" s="113">
        <v>0</v>
      </c>
      <c r="E11" s="8" t="s">
        <v>19</v>
      </c>
      <c r="F11" s="8">
        <v>0</v>
      </c>
      <c r="G11" s="114">
        <f t="shared" si="0"/>
        <v>0</v>
      </c>
      <c r="H11" s="116">
        <v>0</v>
      </c>
      <c r="I11" s="117">
        <v>0</v>
      </c>
      <c r="J11" s="118">
        <f t="shared" si="1"/>
        <v>0</v>
      </c>
      <c r="K11" s="134">
        <v>0</v>
      </c>
      <c r="L11" s="135">
        <f t="shared" si="2"/>
        <v>0</v>
      </c>
      <c r="M11" s="128"/>
      <c r="Q11" s="119"/>
    </row>
    <row r="12" spans="1:17" ht="14.5" hidden="1" x14ac:dyDescent="0.35">
      <c r="A12" s="75"/>
      <c r="B12" s="115" t="s">
        <v>45</v>
      </c>
      <c r="C12" s="91"/>
      <c r="D12" s="113">
        <v>0</v>
      </c>
      <c r="E12" s="8" t="s">
        <v>19</v>
      </c>
      <c r="F12" s="8">
        <v>0</v>
      </c>
      <c r="G12" s="114">
        <f t="shared" si="0"/>
        <v>0</v>
      </c>
      <c r="H12" s="116">
        <v>0</v>
      </c>
      <c r="I12" s="117">
        <v>0</v>
      </c>
      <c r="J12" s="118">
        <f t="shared" si="1"/>
        <v>0</v>
      </c>
      <c r="K12" s="134">
        <v>0</v>
      </c>
      <c r="L12" s="135">
        <f t="shared" si="2"/>
        <v>0</v>
      </c>
      <c r="M12" s="128"/>
      <c r="Q12" s="119"/>
    </row>
    <row r="13" spans="1:17" ht="14.5" hidden="1" x14ac:dyDescent="0.35">
      <c r="A13" s="75"/>
      <c r="B13" s="115" t="s">
        <v>46</v>
      </c>
      <c r="C13" s="91"/>
      <c r="D13" s="113">
        <v>0</v>
      </c>
      <c r="E13" s="8" t="s">
        <v>19</v>
      </c>
      <c r="F13" s="8">
        <v>0</v>
      </c>
      <c r="G13" s="114">
        <f t="shared" si="0"/>
        <v>0</v>
      </c>
      <c r="H13" s="116">
        <v>0</v>
      </c>
      <c r="I13" s="117">
        <v>0</v>
      </c>
      <c r="J13" s="118">
        <f t="shared" si="1"/>
        <v>0</v>
      </c>
      <c r="K13" s="134">
        <v>0</v>
      </c>
      <c r="L13" s="135">
        <f t="shared" si="2"/>
        <v>0</v>
      </c>
      <c r="M13" s="128"/>
      <c r="Q13" s="119"/>
    </row>
    <row r="14" spans="1:17" ht="14.5" hidden="1" x14ac:dyDescent="0.35">
      <c r="A14" s="75"/>
      <c r="B14" s="115" t="s">
        <v>47</v>
      </c>
      <c r="C14" s="91"/>
      <c r="D14" s="113">
        <v>0</v>
      </c>
      <c r="E14" s="8" t="s">
        <v>19</v>
      </c>
      <c r="F14" s="8">
        <v>0</v>
      </c>
      <c r="G14" s="114">
        <f t="shared" si="0"/>
        <v>0</v>
      </c>
      <c r="H14" s="116">
        <v>0</v>
      </c>
      <c r="I14" s="117">
        <v>0</v>
      </c>
      <c r="J14" s="118">
        <f t="shared" si="1"/>
        <v>0</v>
      </c>
      <c r="K14" s="134">
        <v>0</v>
      </c>
      <c r="L14" s="135">
        <f t="shared" si="2"/>
        <v>0</v>
      </c>
      <c r="M14" s="128"/>
      <c r="Q14" s="119"/>
    </row>
    <row r="15" spans="1:17" ht="14.5" hidden="1" x14ac:dyDescent="0.35">
      <c r="A15" s="75"/>
      <c r="B15" s="115" t="s">
        <v>48</v>
      </c>
      <c r="C15" s="91"/>
      <c r="D15" s="113">
        <v>0</v>
      </c>
      <c r="E15" s="8" t="s">
        <v>19</v>
      </c>
      <c r="F15" s="8">
        <v>0</v>
      </c>
      <c r="G15" s="114">
        <f t="shared" si="0"/>
        <v>0</v>
      </c>
      <c r="H15" s="116">
        <v>0</v>
      </c>
      <c r="I15" s="117">
        <v>0</v>
      </c>
      <c r="J15" s="118">
        <f t="shared" si="1"/>
        <v>0</v>
      </c>
      <c r="K15" s="134">
        <v>0</v>
      </c>
      <c r="L15" s="135">
        <f t="shared" si="2"/>
        <v>0</v>
      </c>
      <c r="M15" s="128"/>
      <c r="Q15" s="119"/>
    </row>
    <row r="16" spans="1:17" ht="14.5" hidden="1" x14ac:dyDescent="0.35">
      <c r="A16" s="75"/>
      <c r="B16" s="115" t="s">
        <v>49</v>
      </c>
      <c r="C16" s="91"/>
      <c r="D16" s="113">
        <v>0</v>
      </c>
      <c r="E16" s="8" t="s">
        <v>19</v>
      </c>
      <c r="F16" s="8">
        <v>0</v>
      </c>
      <c r="G16" s="114">
        <f t="shared" si="0"/>
        <v>0</v>
      </c>
      <c r="H16" s="116">
        <v>0</v>
      </c>
      <c r="I16" s="117">
        <v>0</v>
      </c>
      <c r="J16" s="118">
        <f t="shared" si="1"/>
        <v>0</v>
      </c>
      <c r="K16" s="134">
        <v>0</v>
      </c>
      <c r="L16" s="135">
        <f t="shared" si="2"/>
        <v>0</v>
      </c>
      <c r="M16" s="128"/>
      <c r="Q16" s="119"/>
    </row>
    <row r="17" spans="1:17" ht="14.5" hidden="1" x14ac:dyDescent="0.35">
      <c r="A17" s="75"/>
      <c r="B17" s="115" t="s">
        <v>50</v>
      </c>
      <c r="C17" s="91"/>
      <c r="D17" s="113">
        <v>0</v>
      </c>
      <c r="E17" s="8" t="s">
        <v>19</v>
      </c>
      <c r="F17" s="8">
        <v>0</v>
      </c>
      <c r="G17" s="114">
        <f t="shared" ref="G17" si="3">ROUND(F17*D17,4)</f>
        <v>0</v>
      </c>
      <c r="H17" s="116">
        <v>0</v>
      </c>
      <c r="I17" s="117">
        <v>0</v>
      </c>
      <c r="J17" s="118">
        <f t="shared" ref="J17" si="4">ROUND(I17*H17,4)</f>
        <v>0</v>
      </c>
      <c r="K17" s="134">
        <v>0</v>
      </c>
      <c r="L17" s="135">
        <f t="shared" ref="L17" si="5">ROUND(J17-(J17*K17),2)</f>
        <v>0</v>
      </c>
      <c r="M17" s="128"/>
      <c r="Q17" s="119"/>
    </row>
    <row r="18" spans="1:17" x14ac:dyDescent="0.35">
      <c r="B18" s="92"/>
      <c r="C18" s="98"/>
      <c r="D18" s="99"/>
      <c r="E18" s="99"/>
      <c r="F18" s="99"/>
      <c r="G18" s="100"/>
      <c r="H18" s="101"/>
      <c r="I18" s="98"/>
      <c r="J18" s="98"/>
      <c r="K18" s="98"/>
      <c r="L18" s="99"/>
      <c r="M18" s="95"/>
    </row>
    <row r="19" spans="1:17" x14ac:dyDescent="0.35">
      <c r="B19" s="93"/>
      <c r="C19" s="102"/>
      <c r="D19" s="103"/>
      <c r="E19" s="103"/>
      <c r="F19" s="104" t="s">
        <v>27</v>
      </c>
      <c r="G19" s="105">
        <f>SUM(G7:G17)</f>
        <v>0</v>
      </c>
      <c r="H19" s="120" t="s">
        <v>28</v>
      </c>
      <c r="I19" s="121"/>
      <c r="J19" s="121"/>
      <c r="K19" s="122"/>
      <c r="L19" s="123">
        <f>SUM(L7:L18)</f>
        <v>519970</v>
      </c>
      <c r="M19" s="96"/>
    </row>
    <row r="20" spans="1:17" x14ac:dyDescent="0.35">
      <c r="B20" s="94"/>
      <c r="C20" s="106"/>
      <c r="D20" s="107"/>
      <c r="E20" s="107"/>
      <c r="F20" s="107"/>
      <c r="G20" s="108"/>
      <c r="H20" s="109"/>
      <c r="I20" s="106"/>
      <c r="J20" s="110"/>
      <c r="K20" s="111"/>
      <c r="L20" s="112"/>
      <c r="M20" s="97"/>
    </row>
    <row r="21" spans="1:17" x14ac:dyDescent="0.35">
      <c r="G21" s="76"/>
      <c r="H21" s="79"/>
      <c r="I21" s="79"/>
      <c r="J21" s="79"/>
      <c r="K21" s="80"/>
      <c r="L21" s="81"/>
      <c r="M21" s="79"/>
    </row>
    <row r="22" spans="1:17" x14ac:dyDescent="0.35">
      <c r="G22" s="76"/>
      <c r="H22" s="79"/>
      <c r="I22" s="79"/>
      <c r="J22" s="79"/>
      <c r="K22" s="80"/>
      <c r="L22" s="81"/>
      <c r="M22" s="79"/>
    </row>
    <row r="23" spans="1:17" ht="12.75" customHeight="1" x14ac:dyDescent="0.35"/>
    <row r="25" spans="1:17" ht="16" x14ac:dyDescent="0.4">
      <c r="K25" s="172" t="s">
        <v>37</v>
      </c>
      <c r="L25" s="173"/>
      <c r="M25" s="133">
        <f>+'Daños Edificio'!I23+'Daños en Contenidos'!G19</f>
        <v>0</v>
      </c>
    </row>
    <row r="26" spans="1:17" ht="16" x14ac:dyDescent="0.4">
      <c r="K26" s="166" t="s">
        <v>38</v>
      </c>
      <c r="L26" s="167"/>
      <c r="M26" s="124">
        <v>0</v>
      </c>
    </row>
    <row r="27" spans="1:17" ht="16" x14ac:dyDescent="0.4">
      <c r="K27" s="168" t="s">
        <v>39</v>
      </c>
      <c r="L27" s="169"/>
      <c r="M27" s="125">
        <f>+L19</f>
        <v>519970</v>
      </c>
    </row>
    <row r="28" spans="1:17" ht="16" x14ac:dyDescent="0.4">
      <c r="K28" s="170" t="s">
        <v>34</v>
      </c>
      <c r="L28" s="171"/>
      <c r="M28" s="126">
        <f>SUM(M26:M27)</f>
        <v>519970</v>
      </c>
    </row>
    <row r="30" spans="1:17" ht="16" x14ac:dyDescent="0.4">
      <c r="K30" s="164" t="s">
        <v>35</v>
      </c>
      <c r="L30" s="164"/>
      <c r="M30" s="127">
        <f>+M28/K31</f>
        <v>16.81823356957846</v>
      </c>
    </row>
    <row r="31" spans="1:17" x14ac:dyDescent="0.35">
      <c r="K31" s="165">
        <v>30917.040000000001</v>
      </c>
      <c r="L31" s="165"/>
    </row>
  </sheetData>
  <mergeCells count="8">
    <mergeCell ref="D4:G4"/>
    <mergeCell ref="H4:M4"/>
    <mergeCell ref="K30:L30"/>
    <mergeCell ref="K31:L31"/>
    <mergeCell ref="K26:L26"/>
    <mergeCell ref="K27:L27"/>
    <mergeCell ref="K28:L28"/>
    <mergeCell ref="K25:L25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Daños Edificio</vt:lpstr>
      <vt:lpstr>Daños en Contenidos</vt:lpstr>
      <vt:lpstr>'Daños Edificio'!Área_de_impresión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Cristian Sánchez</cp:lastModifiedBy>
  <cp:lastPrinted>2022-03-02T13:51:36Z</cp:lastPrinted>
  <dcterms:created xsi:type="dcterms:W3CDTF">2012-08-01T21:18:35Z</dcterms:created>
  <dcterms:modified xsi:type="dcterms:W3CDTF">2022-03-07T18:59:23Z</dcterms:modified>
</cp:coreProperties>
</file>