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43/"/>
    </mc:Choice>
  </mc:AlternateContent>
  <xr:revisionPtr revIDLastSave="0" documentId="8_{A5A03235-FBD8-4494-9125-5AB4236142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N23" i="1"/>
  <c r="P23" i="1" s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60" i="1" l="1"/>
  <c r="F35" i="3" s="1"/>
  <c r="P60" i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<sst xmlns="http://schemas.openxmlformats.org/spreadsheetml/2006/main" count="126" uniqueCount="100">
  <si>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</si>
  <si>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</si>
  <si>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</si>
  <si>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</si>
  <si>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</si>
  <si>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</si>
  <si>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</si>
  <si>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</si>
  <si>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</si>
  <si>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</si>
  <si>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</si>
  <si>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</si>
  <si>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</si>
  <si>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</si>
  <si>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</si>
  <si>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</si>
  <si>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</si>
  <si>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</si>
  <si>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</si>
  <si>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</si>
  <si>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</si>
  <si>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</si>
  <si>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</si>
  <si>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</si>
  <si>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</si>
  <si>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</si>
  <si>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</si>
  <si>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</si>
  <si>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</si>
  <si>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</si>
  <si>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</si>
  <si>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</si>
  <si>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</si>
  <si>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</si>
  <si>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</si>
  <si>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</si>
  <si>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</si>
  <si>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</si>
  <si>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</si>
  <si>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</si>
  <si>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</si>
  <si>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</si>
  <si>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</si>
  <si>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Edificio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</si>
  <si>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</si>
  <si>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</si>
  <si>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</si>
  <si>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</si>
  <si>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</si>
  <si>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</si>
  <si>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</si>
  <si>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</si>
  <si>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</si>
  <si>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</si>
  <si>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</si>
  <si>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</si>
  <si>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</si>
  <si>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</si>
  <si>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</si>
  <si>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</si>
  <si>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</si>
  <si>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</si>
  <si>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</si>
  <si>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</si>
  <si>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</si>
  <si>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</si>
  <si>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</si>
  <si>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m2</t>
  </si>
  <si>
    <t>Reposición Piso Afectado</t>
  </si>
  <si>
    <t>Retiro de piso dañado</t>
  </si>
  <si>
    <t>Retiro de espuma niveladora, junquillos y guardapolvos</t>
  </si>
  <si>
    <t>Prov e instalación de espuma niveladora</t>
  </si>
  <si>
    <t>Prov e instalación de piso flotante</t>
  </si>
  <si>
    <t xml:space="preserve">Prov e instalacipon de junquillos y guardapolvos </t>
  </si>
  <si>
    <t>ml</t>
  </si>
  <si>
    <t>Sr. Ramon De La Rosa Aguayo Labrin</t>
  </si>
  <si>
    <t>Pje. Pablo González N°1366, Talagante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</si>
  <si>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</si>
  <si>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</si>
  <si>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</si>
  <si>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</si>
  <si>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</si>
  <si>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</si>
  <si>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</si>
  <si>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</si>
  <si>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</si>
  <si>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</si>
  <si>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</si>
  <si>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</si>
  <si>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</si>
  <si>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</si>
  <si>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</si>
  <si>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</si>
  <si>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</si>
  <si>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</si>
  <si>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</si>
  <si>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</si>
  <si>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</si>
  <si>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</si>
  <si>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Acorde al Valor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</si>
</sst>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10</xdr:col>
      <xdr:colOff>115080</xdr:colOff>
      <xdr:row>64</xdr:row>
      <xdr:rowOff>55373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5FCC36-2025-42F2-9E30-4F39F88DC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392680"/>
          <a:ext cx="9000000" cy="441401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Normal="100" workbookViewId="0">
      <selection activeCell="N67" sqref="N6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75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76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43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68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69</v>
      </c>
      <c r="E7" s="125"/>
      <c r="F7" s="51">
        <v>25</v>
      </c>
      <c r="G7" s="123" t="s">
        <v>67</v>
      </c>
      <c r="H7" s="53">
        <v>3500</v>
      </c>
      <c r="I7" s="53">
        <f t="shared" ref="I7:I11" si="0">+F7*H7</f>
        <v>87500</v>
      </c>
      <c r="J7" s="50"/>
      <c r="K7" s="51">
        <v>22.57</v>
      </c>
      <c r="L7" s="123" t="s">
        <v>67</v>
      </c>
      <c r="M7" s="53">
        <v>3500</v>
      </c>
      <c r="N7" s="112">
        <f t="shared" ref="N7:N22" si="1">+K7*M7</f>
        <v>78995</v>
      </c>
      <c r="O7" s="55">
        <v>0</v>
      </c>
      <c r="P7" s="53">
        <f t="shared" ref="P7:P54" si="2">+(-N7*O7)+N7</f>
        <v>78995</v>
      </c>
      <c r="Q7" s="54"/>
      <c r="R7" s="183" t="s">
        <v>99</v>
      </c>
      <c r="S7" s="128"/>
      <c r="T7" s="117"/>
    </row>
    <row r="8" spans="2:20" s="126" customFormat="1" ht="13.8">
      <c r="B8" s="127" t="s">
        <v>41</v>
      </c>
      <c r="C8" s="128"/>
      <c r="D8" s="105" t="s">
        <v>70</v>
      </c>
      <c r="E8" s="125"/>
      <c r="F8" s="51">
        <v>25</v>
      </c>
      <c r="G8" s="123" t="s">
        <v>67</v>
      </c>
      <c r="H8" s="53">
        <v>2900</v>
      </c>
      <c r="I8" s="53">
        <f t="shared" si="0"/>
        <v>72500</v>
      </c>
      <c r="J8" s="50"/>
      <c r="K8" s="51">
        <v>22.57</v>
      </c>
      <c r="L8" s="123" t="s">
        <v>67</v>
      </c>
      <c r="M8" s="53">
        <v>2900</v>
      </c>
      <c r="N8" s="112">
        <f t="shared" si="1"/>
        <v>65453</v>
      </c>
      <c r="O8" s="55">
        <v>0</v>
      </c>
      <c r="P8" s="53">
        <f t="shared" ref="P8:P9" si="3">+(-N8*O8)+N8</f>
        <v>65453</v>
      </c>
      <c r="Q8" s="166"/>
      <c r="R8" s="183" t="s">
        <v>99</v>
      </c>
      <c r="S8" s="128"/>
      <c r="T8" s="117"/>
    </row>
    <row r="9" spans="2:20" s="126" customFormat="1" ht="13.8">
      <c r="B9" s="127" t="s">
        <v>42</v>
      </c>
      <c r="C9" s="128"/>
      <c r="D9" s="105" t="s">
        <v>71</v>
      </c>
      <c r="E9" s="125"/>
      <c r="F9" s="51">
        <v>25</v>
      </c>
      <c r="G9" s="123" t="s">
        <v>67</v>
      </c>
      <c r="H9" s="53">
        <v>3600</v>
      </c>
      <c r="I9" s="53">
        <f t="shared" si="0"/>
        <v>90000</v>
      </c>
      <c r="J9" s="50"/>
      <c r="K9" s="51">
        <v>22.57</v>
      </c>
      <c r="L9" s="123" t="s">
        <v>67</v>
      </c>
      <c r="M9" s="53">
        <v>3600</v>
      </c>
      <c r="N9" s="112">
        <f t="shared" si="1"/>
        <v>81252</v>
      </c>
      <c r="O9" s="55">
        <v>0</v>
      </c>
      <c r="P9" s="53">
        <f t="shared" si="3"/>
        <v>81252</v>
      </c>
      <c r="Q9" s="166"/>
      <c r="R9" s="183" t="s">
        <v>99</v>
      </c>
      <c r="S9" s="128"/>
      <c r="T9" s="117"/>
    </row>
    <row r="10" spans="2:20" s="126" customFormat="1" ht="13.8">
      <c r="B10" s="127" t="s">
        <v>77</v>
      </c>
      <c r="C10" s="128"/>
      <c r="D10" s="105" t="s">
        <v>72</v>
      </c>
      <c r="E10" s="125"/>
      <c r="F10" s="51">
        <v>25</v>
      </c>
      <c r="G10" s="123" t="s">
        <v>67</v>
      </c>
      <c r="H10" s="53">
        <v>19000</v>
      </c>
      <c r="I10" s="53">
        <f t="shared" si="0"/>
        <v>475000</v>
      </c>
      <c r="J10" s="50"/>
      <c r="K10" s="51">
        <v>22.57</v>
      </c>
      <c r="L10" s="123" t="s">
        <v>67</v>
      </c>
      <c r="M10" s="53">
        <v>19000</v>
      </c>
      <c r="N10" s="112">
        <f t="shared" si="1"/>
        <v>428830</v>
      </c>
      <c r="O10" s="55">
        <v>0</v>
      </c>
      <c r="P10" s="53">
        <f t="shared" si="2"/>
        <v>428830</v>
      </c>
      <c r="Q10" s="54"/>
      <c r="R10" s="183" t="s">
        <v>99</v>
      </c>
      <c r="S10" s="128"/>
      <c r="T10" s="117"/>
    </row>
    <row r="11" spans="2:20" s="126" customFormat="1" ht="13.8">
      <c r="B11" s="127" t="s">
        <v>78</v>
      </c>
      <c r="C11" s="128"/>
      <c r="D11" s="105" t="s">
        <v>73</v>
      </c>
      <c r="E11" s="125"/>
      <c r="F11" s="51">
        <v>20</v>
      </c>
      <c r="G11" s="123" t="s">
        <v>74</v>
      </c>
      <c r="H11" s="53">
        <v>4500</v>
      </c>
      <c r="I11" s="53">
        <f t="shared" si="0"/>
        <v>90000</v>
      </c>
      <c r="J11" s="50"/>
      <c r="K11" s="51">
        <v>22.57</v>
      </c>
      <c r="L11" s="123" t="s">
        <v>74</v>
      </c>
      <c r="M11" s="53">
        <v>4500</v>
      </c>
      <c r="N11" s="112">
        <f t="shared" si="1"/>
        <v>101565</v>
      </c>
      <c r="O11" s="55">
        <v>0</v>
      </c>
      <c r="P11" s="53">
        <f t="shared" si="2"/>
        <v>101565</v>
      </c>
      <c r="Q11" s="54"/>
      <c r="R11" s="183" t="s">
        <v>99</v>
      </c>
      <c r="S11" s="128"/>
      <c r="T11" s="118"/>
    </row>
    <row r="12" spans="2:20" ht="13.8" hidden="1">
      <c r="B12" s="127" t="s">
        <v>79</v>
      </c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 hidden="1">
      <c r="B13" s="127" t="s">
        <v>80</v>
      </c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 hidden="1">
      <c r="B14" s="127" t="s">
        <v>81</v>
      </c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6"/>
      <c r="R14" s="183"/>
      <c r="S14" s="35"/>
      <c r="T14" s="118"/>
    </row>
    <row r="15" spans="2:20" ht="13.8" hidden="1">
      <c r="B15" s="127" t="s">
        <v>82</v>
      </c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83"/>
      <c r="S15" s="35"/>
      <c r="T15" s="117"/>
    </row>
    <row r="16" spans="2:20" ht="13.8" hidden="1">
      <c r="B16" s="127" t="s">
        <v>83</v>
      </c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83"/>
      <c r="S16" s="35"/>
      <c r="T16" s="118"/>
    </row>
    <row r="17" spans="2:20" ht="13.8" hidden="1">
      <c r="B17" s="127" t="s">
        <v>84</v>
      </c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4"/>
      <c r="R17" s="183"/>
      <c r="S17" s="73"/>
      <c r="T17" s="119"/>
    </row>
    <row r="18" spans="2:20" ht="13.8" hidden="1">
      <c r="B18" s="127" t="s">
        <v>85</v>
      </c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4"/>
      <c r="R18" s="171"/>
      <c r="S18" s="73"/>
      <c r="T18" s="120"/>
    </row>
    <row r="19" spans="2:20" ht="13.8" hidden="1" customHeight="1">
      <c r="B19" s="127" t="s">
        <v>86</v>
      </c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 t="s">
        <v>87</v>
      </c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 t="s">
        <v>88</v>
      </c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 t="s">
        <v>89</v>
      </c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 t="s">
        <v>90</v>
      </c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ref="N23" si="5">+K23*M23</f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 t="s">
        <v>91</v>
      </c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6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 t="s">
        <v>92</v>
      </c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7:N54" si="7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 t="s">
        <v>93</v>
      </c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7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 t="s">
        <v>94</v>
      </c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7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 t="s">
        <v>95</v>
      </c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7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 t="s">
        <v>96</v>
      </c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7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 t="s">
        <v>97</v>
      </c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7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 t="s">
        <v>98</v>
      </c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7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 t="s">
        <v>44</v>
      </c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7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 t="s">
        <v>45</v>
      </c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7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46</v>
      </c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7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 t="s">
        <v>47</v>
      </c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7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 t="s">
        <v>48</v>
      </c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7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 t="s">
        <v>49</v>
      </c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7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 t="s">
        <v>50</v>
      </c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7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 t="s">
        <v>51</v>
      </c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7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 t="s">
        <v>52</v>
      </c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7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 t="s">
        <v>53</v>
      </c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7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 t="s">
        <v>54</v>
      </c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7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55</v>
      </c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7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 t="s">
        <v>56</v>
      </c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7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 t="s">
        <v>57</v>
      </c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7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58</v>
      </c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7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59</v>
      </c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7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60</v>
      </c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7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61</v>
      </c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7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62</v>
      </c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7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 t="s">
        <v>63</v>
      </c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7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64</v>
      </c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7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 t="s">
        <v>65</v>
      </c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7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66</v>
      </c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7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2.6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815000</v>
      </c>
      <c r="J56" s="50"/>
      <c r="K56" s="193" t="s">
        <v>11</v>
      </c>
      <c r="L56" s="194"/>
      <c r="M56" s="194"/>
      <c r="N56" s="194"/>
      <c r="O56" s="194"/>
      <c r="P56" s="79">
        <f>SUM(P7:P55)</f>
        <v>756095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5" t="s">
        <v>38</v>
      </c>
      <c r="G57" s="196"/>
      <c r="H57" s="196"/>
      <c r="I57" s="81">
        <v>0</v>
      </c>
      <c r="J57" s="50"/>
      <c r="K57" s="106"/>
      <c r="L57" s="107"/>
      <c r="M57" s="197" t="s">
        <v>38</v>
      </c>
      <c r="N57" s="197"/>
      <c r="O57" s="197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815000</v>
      </c>
      <c r="J58" s="50"/>
      <c r="K58" s="198" t="s">
        <v>12</v>
      </c>
      <c r="L58" s="197"/>
      <c r="M58" s="197"/>
      <c r="N58" s="197"/>
      <c r="O58" s="197"/>
      <c r="P58" s="82">
        <f>SUM(P56+P57)</f>
        <v>756095</v>
      </c>
      <c r="Q58" s="58"/>
      <c r="R58" s="169"/>
      <c r="S58" s="35"/>
      <c r="T58" s="35"/>
    </row>
    <row r="59" spans="2:20" ht="13.2" hidden="1" customHeight="1">
      <c r="B59" s="56"/>
      <c r="C59" s="35"/>
      <c r="D59" s="80"/>
      <c r="E59" s="83"/>
      <c r="F59" s="70"/>
      <c r="G59" s="199" t="s">
        <v>33</v>
      </c>
      <c r="H59" s="199"/>
      <c r="I59" s="84">
        <v>0</v>
      </c>
      <c r="J59" s="59"/>
      <c r="K59" s="200" t="s">
        <v>34</v>
      </c>
      <c r="L59" s="199"/>
      <c r="M59" s="199"/>
      <c r="N59" s="199"/>
      <c r="O59" s="199"/>
      <c r="P59" s="85">
        <v>0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815000</v>
      </c>
      <c r="J60" s="50"/>
      <c r="K60" s="202" t="s">
        <v>13</v>
      </c>
      <c r="L60" s="201"/>
      <c r="M60" s="201"/>
      <c r="N60" s="201"/>
      <c r="O60" s="201"/>
      <c r="P60" s="91">
        <f>SUM(P58:P59)</f>
        <v>756095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L42" sqref="L4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11.554687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 hidden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815000</v>
      </c>
      <c r="J35" s="205" t="s">
        <v>30</v>
      </c>
      <c r="K35" s="206"/>
      <c r="L35" s="31">
        <f>'Daños Edificio'!P60</f>
        <v>756095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58905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815000</v>
      </c>
      <c r="J37" s="210" t="s">
        <v>32</v>
      </c>
      <c r="K37" s="211"/>
      <c r="L37" s="33">
        <f>SUM(L35:L36)</f>
        <v>756095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2025-04-10T16:14:38Z</dcterms:modified>
</cp:coreProperties>
</file>