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2/"/>
    </mc:Choice>
  </mc:AlternateContent>
  <xr:revisionPtr revIDLastSave="0" documentId="8_{5B920CD6-BF8A-44F0-9F0A-1A68B97D070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</calcChain>
</file>

<file path=xl/sharedStrings.xml><?xml version="1.0" encoding="utf-8"?>
<sst xmlns="http://schemas.openxmlformats.org/spreadsheetml/2006/main" count="117" uniqueCount="103">
  <si>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</si>
  <si>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</si>
  <si>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</si>
  <si>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</si>
  <si>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</si>
  <si>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</si>
  <si>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</si>
  <si>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</si>
  <si>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</si>
  <si>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</si>
  <si>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</si>
  <si>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</si>
  <si>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</si>
  <si>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</si>
  <si>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</si>
  <si>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</si>
  <si>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</si>
  <si>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</si>
  <si>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</si>
  <si>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</si>
  <si>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</si>
  <si>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</si>
  <si>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</si>
  <si>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</si>
  <si>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</si>
  <si>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</si>
  <si>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</si>
  <si>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</si>
  <si>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</si>
  <si>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</si>
  <si>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</si>
  <si>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</si>
  <si>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</si>
  <si>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</si>
  <si>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</si>
  <si>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</si>
  <si>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</si>
  <si>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</si>
  <si>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</si>
  <si>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</si>
  <si>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</si>
  <si>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</si>
  <si>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</si>
  <si>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</si>
  <si>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</si>
  <si>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</si>
  <si>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</si>
  <si>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</si>
  <si>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</si>
  <si>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</si>
  <si>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</si>
  <si>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</si>
  <si>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</si>
  <si>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</si>
  <si>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</si>
  <si>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</si>
  <si>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</si>
  <si>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</si>
  <si>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</si>
  <si>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</si>
  <si>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</si>
  <si>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</si>
  <si>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</si>
  <si>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</si>
  <si>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</si>
  <si>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</si>
  <si>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</si>
  <si>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</si>
  <si>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</si>
  <si>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</si>
  <si>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</si>
  <si>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</si>
  <si>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</si>
  <si>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</si>
  <si>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</si>
  <si>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</si>
  <si>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</si>
  <si>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</si>
  <si>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</si>
  <si>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</si>
  <si>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</si>
  <si>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</si>
  <si>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</si>
  <si>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</si>
  <si>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</si>
  <si>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</si>
  <si>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</si>
  <si>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</si>
  <si>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</si>
  <si>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</si>
  <si>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</si>
  <si>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</si>
  <si>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</si>
  <si>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</si>
  <si>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</si>
  <si>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Refrigerador IRT 150 lt.</t>
  </si>
  <si>
    <t>Cooler Vertical Mimet 360 lt</t>
  </si>
  <si>
    <t>https://www.mercadolibre.cl/visicooler-1-puerta-360-litros-luz-led-lg-360led-ventus/p/MLC27460885?pdp_filters=item_id%3AMLC1429013823&amp;from=gshop&amp;matt_tool=31981837&amp;matt_word=&amp;matt_source=google&amp;matt_campaign_id=22116391419&amp;matt_ad_group_id=173057313109&amp;matt_match_type=&amp;matt_network=g&amp;matt_device=c&amp;matt_creative=729566853565&amp;matt_keyword=&amp;matt_ad_position=&amp;matt_ad_type=pla&amp;matt_merchant_id=735119326&amp;matt_product_id=MLC27460885-product&amp;matt_product_partition_id=2387500638667&amp;matt_target_id=aud-1816025464922:pla-2387500638667&amp;cq_src=google_ads&amp;cq_cmp=22116391419&amp;cq_net=g&amp;cq_plt=gp&amp;cq_med=pla&amp;gad_source=1&amp;gclid=Cj0KCQjwhMq-BhCFARIsAGvo0KexBORiEx9b03OQoc-RdK_CErtYqIi9PCOGmbwwOkf9XJFSD7BHokMaAvksEALw_wcB</t>
  </si>
  <si>
    <t>Acorde al Mercado</t>
  </si>
  <si>
    <t>https://www.lapolar.cl/frigobar-maigas-hs-148rb-116-lts./27396771.html</t>
  </si>
  <si>
    <t>Sr. Guido Arnaldo Barraza Troncoso</t>
  </si>
  <si>
    <t>Golfo Trinidad N°1008, La Pintana</t>
  </si>
  <si>
    <t>Acorde al Mercado (Similar al del cliente)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</si>
</sst>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13</xdr:col>
      <xdr:colOff>366540</xdr:colOff>
      <xdr:row>65</xdr:row>
      <xdr:rowOff>127408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9023A2-F772-0992-1964-6B754B631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392680"/>
          <a:ext cx="9000000" cy="46536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1</xdr:rowOff>
    </xdr:from>
    <xdr:to>
      <xdr:col>13</xdr:col>
      <xdr:colOff>366540</xdr:colOff>
      <xdr:row>92</xdr:row>
      <xdr:rowOff>37988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DE64DD-9A31-9B64-3544-FF4D13FD0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7254241"/>
          <a:ext cx="9000000" cy="422898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/>
      <c r="E7" s="125"/>
      <c r="F7" s="51"/>
      <c r="G7" s="123"/>
      <c r="H7" s="53"/>
      <c r="I7" s="53">
        <f t="shared" ref="I7:I16" si="0">+F7*H7</f>
        <v>0</v>
      </c>
      <c r="J7" s="50"/>
      <c r="K7" s="51"/>
      <c r="L7" s="123"/>
      <c r="M7" s="53"/>
      <c r="N7" s="112">
        <f t="shared" ref="N7:N60" si="1">+K7*M7</f>
        <v>0</v>
      </c>
      <c r="O7" s="55">
        <v>0</v>
      </c>
      <c r="P7" s="53">
        <f t="shared" ref="P7:P60" si="2">+(-N7*O7)+N7</f>
        <v>0</v>
      </c>
      <c r="Q7" s="166"/>
      <c r="R7" s="173"/>
      <c r="S7" s="167"/>
      <c r="T7" s="117"/>
    </row>
    <row r="8" spans="2:20" s="126" customFormat="1" ht="13.8">
      <c r="B8" s="127" t="s">
        <v>41</v>
      </c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si="2"/>
        <v>0</v>
      </c>
      <c r="Q8" s="54"/>
      <c r="R8" s="173"/>
      <c r="S8" s="128"/>
      <c r="T8" s="117"/>
    </row>
    <row r="9" spans="2:20" s="126" customFormat="1" ht="13.8">
      <c r="B9" s="127" t="s">
        <v>42</v>
      </c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166"/>
      <c r="R9" s="173"/>
      <c r="S9" s="128"/>
      <c r="T9" s="117"/>
    </row>
    <row r="10" spans="2:20" s="126" customFormat="1" ht="13.8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6"/>
      <c r="R10" s="173"/>
      <c r="S10" s="128"/>
      <c r="T10" s="117"/>
    </row>
    <row r="11" spans="2:20" s="126" customFormat="1" ht="13.8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3"/>
      <c r="S11" s="128"/>
      <c r="T11" s="117"/>
    </row>
    <row r="12" spans="2:20" s="126" customFormat="1" ht="13.8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3"/>
      <c r="S12" s="128"/>
      <c r="T12" s="117"/>
    </row>
    <row r="13" spans="2:20" s="126" customFormat="1" ht="13.8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68"/>
      <c r="S13" s="128"/>
      <c r="T13" s="117"/>
    </row>
    <row r="14" spans="2:20" s="126" customFormat="1" ht="13.8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0</v>
      </c>
      <c r="J62" s="50"/>
      <c r="K62" s="191" t="s">
        <v>11</v>
      </c>
      <c r="L62" s="192"/>
      <c r="M62" s="192"/>
      <c r="N62" s="192"/>
      <c r="O62" s="192"/>
      <c r="P62" s="79">
        <f>SUM(P7:P61)</f>
        <v>0</v>
      </c>
      <c r="Q62" s="57"/>
      <c r="R62" s="170"/>
      <c r="S62" s="35"/>
      <c r="T62" s="35"/>
    </row>
    <row r="63" spans="2:20" ht="13.2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0</v>
      </c>
      <c r="J64" s="50"/>
      <c r="K64" s="196" t="s">
        <v>12</v>
      </c>
      <c r="L64" s="195"/>
      <c r="M64" s="195"/>
      <c r="N64" s="195"/>
      <c r="O64" s="195"/>
      <c r="P64" s="82">
        <f>SUM(P62+P63)</f>
        <v>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7" t="s">
        <v>33</v>
      </c>
      <c r="H65" s="197"/>
      <c r="I65" s="84">
        <v>0</v>
      </c>
      <c r="J65" s="59"/>
      <c r="K65" s="198" t="s">
        <v>34</v>
      </c>
      <c r="L65" s="197"/>
      <c r="M65" s="197"/>
      <c r="N65" s="197"/>
      <c r="O65" s="197"/>
      <c r="P65" s="85">
        <v>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0</v>
      </c>
      <c r="J66" s="50"/>
      <c r="K66" s="200" t="s">
        <v>13</v>
      </c>
      <c r="L66" s="199"/>
      <c r="M66" s="199"/>
      <c r="N66" s="199"/>
      <c r="O66" s="199"/>
      <c r="P66" s="91">
        <f>SUM(P64:P65)</f>
        <v>0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0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P37" sqref="P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3.44140625" style="2" bestFit="1" customWidth="1"/>
    <col min="4" max="4" width="5.109375" style="2" hidden="1" customWidth="1"/>
    <col min="5" max="5" width="10.6640625" style="95" hidden="1" customWidth="1"/>
    <col min="6" max="6" width="13.44140625" style="95" hidden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100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101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>
        <v>1</v>
      </c>
      <c r="C5" s="162" t="s">
        <v>96</v>
      </c>
      <c r="D5" s="177">
        <v>1</v>
      </c>
      <c r="E5" s="178"/>
      <c r="F5" s="183">
        <f t="shared" ref="F5:F30" si="0">E5*D5</f>
        <v>0</v>
      </c>
      <c r="G5" s="177">
        <v>1</v>
      </c>
      <c r="H5" s="141">
        <v>364993</v>
      </c>
      <c r="I5" s="140">
        <f t="shared" ref="I5:I30" si="1">H5*G5</f>
        <v>364993</v>
      </c>
      <c r="J5" s="142">
        <v>0</v>
      </c>
      <c r="K5" s="143">
        <f>ROUND(I5-(I5*J5),2)</f>
        <v>364993</v>
      </c>
      <c r="L5" s="146" t="s">
        <v>98</v>
      </c>
      <c r="M5" s="144" t="s">
        <v>97</v>
      </c>
    </row>
    <row r="6" spans="1:13" s="145" customFormat="1" ht="26.4">
      <c r="A6" s="137"/>
      <c r="B6" s="138">
        <v>2</v>
      </c>
      <c r="C6" s="162" t="s">
        <v>95</v>
      </c>
      <c r="D6" s="177">
        <v>1</v>
      </c>
      <c r="E6" s="178"/>
      <c r="F6" s="140">
        <f t="shared" si="0"/>
        <v>0</v>
      </c>
      <c r="G6" s="177">
        <v>1</v>
      </c>
      <c r="H6" s="141">
        <v>159990</v>
      </c>
      <c r="I6" s="140">
        <f t="shared" si="1"/>
        <v>159990</v>
      </c>
      <c r="J6" s="142">
        <v>0</v>
      </c>
      <c r="K6" s="143">
        <f t="shared" ref="K6:K30" si="2">ROUND(I6-(I6*J6),2)</f>
        <v>159990</v>
      </c>
      <c r="L6" s="146" t="s">
        <v>102</v>
      </c>
      <c r="M6" s="144" t="s">
        <v>99</v>
      </c>
    </row>
    <row r="7" spans="1:13" s="152" customFormat="1" hidden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 hidden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 hidden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 hidden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 hidden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 hidden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524983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0</v>
      </c>
      <c r="J35" s="203" t="s">
        <v>30</v>
      </c>
      <c r="K35" s="204"/>
      <c r="L35" s="31">
        <f>'Daños Edificio'!P66</f>
        <v>0</v>
      </c>
    </row>
    <row r="36" spans="2:13" ht="15">
      <c r="D36" s="206" t="s">
        <v>31</v>
      </c>
      <c r="E36" s="207"/>
      <c r="F36" s="32">
        <f>F32</f>
        <v>0</v>
      </c>
      <c r="J36" s="206" t="s">
        <v>31</v>
      </c>
      <c r="K36" s="207"/>
      <c r="L36" s="32">
        <f>K32</f>
        <v>524983</v>
      </c>
    </row>
    <row r="37" spans="2:13" ht="15.6">
      <c r="D37" s="208" t="s">
        <v>32</v>
      </c>
      <c r="E37" s="209"/>
      <c r="F37" s="33">
        <f>SUM(F35:F36)</f>
        <v>0</v>
      </c>
      <c r="J37" s="208" t="s">
        <v>32</v>
      </c>
      <c r="K37" s="209"/>
      <c r="L37" s="33">
        <f>SUM(L35:L36)</f>
        <v>524983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2025-03-13T14:31:03Z</dcterms:modified>
</cp:coreProperties>
</file>