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27/"/>
    </mc:Choice>
  </mc:AlternateContent>
  <xr:revisionPtr revIDLastSave="0" documentId="8_{73BCA3A8-7ADD-44D6-BE33-36FD93BEBFD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65" i="1" l="1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I5" i="3"/>
  <c r="I6" i="3"/>
  <c r="K6" i="3" s="1"/>
  <c r="I7" i="3"/>
  <c r="I8" i="3"/>
  <c r="K8" i="3" s="1"/>
  <c r="I9" i="3"/>
  <c r="K9" i="3" s="1"/>
  <c r="I10" i="3"/>
  <c r="K10" i="3" s="1"/>
  <c r="I11" i="3"/>
  <c r="K11" i="3" s="1"/>
  <c r="I12" i="3"/>
  <c r="K12" i="3" s="1"/>
  <c r="I13" i="3"/>
  <c r="I14" i="3"/>
  <c r="K14" i="3" s="1"/>
  <c r="I15" i="3"/>
  <c r="K15" i="3" s="1"/>
  <c r="I16" i="3"/>
  <c r="K16" i="3" s="1"/>
  <c r="I17" i="3"/>
  <c r="K17" i="3" s="1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K7" i="3"/>
  <c r="K13" i="3"/>
  <c r="I8" i="1"/>
  <c r="I9" i="1"/>
  <c r="I10" i="1"/>
  <c r="I11" i="1"/>
  <c r="I12" i="1"/>
  <c r="I13" i="1"/>
  <c r="I14" i="1"/>
  <c r="I15" i="1"/>
  <c r="I16" i="1"/>
  <c r="F28" i="3"/>
  <c r="F29" i="3"/>
  <c r="F30" i="3"/>
  <c r="N13" i="1"/>
  <c r="P13" i="1" s="1"/>
  <c r="I7" i="1"/>
  <c r="K26" i="3"/>
  <c r="I27" i="3"/>
  <c r="K27" i="3" s="1"/>
  <c r="I28" i="3"/>
  <c r="K28" i="3" s="1"/>
  <c r="I29" i="3"/>
  <c r="K29" i="3" s="1"/>
  <c r="I30" i="3"/>
  <c r="K30" i="3" s="1"/>
  <c r="N29" i="1"/>
  <c r="P29" i="1" s="1"/>
  <c r="N30" i="1"/>
  <c r="P30" i="1" s="1"/>
  <c r="I28" i="1" l="1"/>
  <c r="N28" i="1"/>
  <c r="P28" i="1" s="1"/>
  <c r="N9" i="1" l="1"/>
  <c r="P9" i="1" s="1"/>
  <c r="N10" i="1"/>
  <c r="P10" i="1" s="1"/>
  <c r="N7" i="1"/>
  <c r="P7" i="1" s="1"/>
  <c r="N8" i="1"/>
  <c r="P8" i="1" s="1"/>
  <c r="N11" i="1"/>
  <c r="P11" i="1" s="1"/>
  <c r="N12" i="1"/>
  <c r="P12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I17" i="1"/>
  <c r="I18" i="1"/>
  <c r="I19" i="1"/>
  <c r="I20" i="1"/>
  <c r="I21" i="1"/>
  <c r="I22" i="1"/>
  <c r="N22" i="1"/>
  <c r="P22" i="1" s="1"/>
  <c r="I23" i="1"/>
  <c r="N23" i="1"/>
  <c r="P23" i="1" s="1"/>
  <c r="I24" i="1"/>
  <c r="N24" i="1"/>
  <c r="P24" i="1" s="1"/>
  <c r="I25" i="1"/>
  <c r="N25" i="1"/>
  <c r="P25" i="1" s="1"/>
  <c r="I26" i="1"/>
  <c r="N26" i="1"/>
  <c r="P26" i="1" s="1"/>
  <c r="I27" i="1"/>
  <c r="N27" i="1"/>
  <c r="P27" i="1" s="1"/>
  <c r="I29" i="1"/>
  <c r="I30" i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2" i="1" l="1"/>
  <c r="I64" i="1" s="1"/>
  <c r="I65" i="1" s="1"/>
  <c r="P62" i="1"/>
  <c r="P64" i="1" s="1"/>
  <c r="P66" i="1" l="1"/>
  <c r="L35" i="3" s="1"/>
  <c r="I66" i="1"/>
  <c r="K5" i="3"/>
  <c r="F35" i="3" l="1"/>
  <c r="I70" i="1"/>
  <c r="F32" i="3"/>
  <c r="F36" i="3" s="1"/>
  <c r="K32" i="3"/>
  <c r="L36" i="3" s="1"/>
  <c r="F37" i="3" l="1"/>
  <c r="L37" i="3"/>
  <c r="H36" i="3" l="1"/>
</calcChain>
</file>

<file path=xl/sharedStrings.xml><?xml version="1.0" encoding="utf-8"?>
<sst xmlns="http://schemas.openxmlformats.org/spreadsheetml/2006/main" count="122" uniqueCount="104">
  <si>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</si>
  <si>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</si>
  <si>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</si>
  <si>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</si>
  <si>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</si>
  <si>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</si>
  <si>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</si>
  <si>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</si>
  <si>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</si>
  <si>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</si>
  <si>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</si>
  <si>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</si>
  <si>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</si>
  <si>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</si>
  <si>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</si>
  <si>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</si>
  <si>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</si>
  <si>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</si>
  <si>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</si>
  <si>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</si>
  <si>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</si>
  <si>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</si>
  <si>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</si>
  <si>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</si>
  <si>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</si>
  <si>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</si>
  <si>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</si>
  <si>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</si>
  <si>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</si>
  <si>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</si>
  <si>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</si>
  <si>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</si>
  <si>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</si>
  <si>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</si>
  <si>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</si>
  <si>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</si>
  <si>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</si>
  <si>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</si>
  <si>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</si>
  <si>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</si>
  <si>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1.1</t>
  </si>
  <si>
    <t>1.2</t>
  </si>
  <si>
    <t>1.3</t>
  </si>
  <si>
    <t>1.4</t>
  </si>
  <si>
    <t>1.5</t>
  </si>
  <si>
    <t>1.6</t>
  </si>
  <si>
    <t>1.7</t>
  </si>
  <si>
    <t>1.8</t>
  </si>
  <si>
    <t>Edificio</t>
  </si>
  <si>
    <t>1.9</t>
  </si>
  <si>
    <t>1.10</t>
  </si>
  <si>
    <t>1.12</t>
  </si>
  <si>
    <t>1.13</t>
  </si>
  <si>
    <t>1.15</t>
  </si>
  <si>
    <t>1.17</t>
  </si>
  <si>
    <t>1.18</t>
  </si>
  <si>
    <t>1.19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</si>
  <si>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</si>
  <si>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</si>
  <si>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</si>
  <si>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</si>
  <si>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</si>
  <si>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</si>
  <si>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</si>
  <si>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</si>
  <si>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</si>
  <si>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</si>
  <si>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</si>
  <si>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</si>
  <si>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</si>
  <si>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</si>
  <si>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</si>
  <si>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</si>
  <si>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</si>
  <si>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</si>
  <si>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</si>
  <si>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</si>
  <si>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</si>
  <si>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</si>
  <si>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</si>
  <si>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</si>
  <si>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</si>
  <si>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</si>
  <si>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</si>
  <si>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</si>
  <si>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</si>
  <si>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</si>
  <si>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</si>
  <si>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</si>
  <si>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</si>
  <si>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</si>
  <si>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</si>
  <si>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</si>
  <si>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</si>
  <si>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</si>
  <si>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>Sra. Romina Sthephanny Ancares Gutiérrez</t>
  </si>
  <si>
    <t>Carlos Zañartu 1074 Depto. N°510, Bodega N°89, Providencia</t>
  </si>
  <si>
    <t>Articulos de aseo para limpieza y desinfección de las aguas negras que ingresaron a la propiedad afectada</t>
  </si>
  <si>
    <t>Reinstalación de WC (el cual se soltó producto del evento)</t>
  </si>
  <si>
    <t>gl</t>
  </si>
  <si>
    <t>Acorde al Mercado Actual</t>
  </si>
  <si>
    <t>Sra. Nadia Paz Montecinos Lizana</t>
  </si>
  <si>
    <t>Jorge Cáceres N°454-C</t>
  </si>
  <si>
    <t>Limpieza y Reparaciones Producto del Evento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</si>
</sst>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&quot;$&quot;#,##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14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3" fontId="23" fillId="0" borderId="0" xfId="0" applyNumberFormat="1" applyFont="1" applyAlignment="1">
      <alignment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19" fillId="2" borderId="0" xfId="0" applyFont="1" applyFill="1" applyAlignment="1">
      <alignment vertical="center" wrapText="1"/>
    </xf>
    <xf numFmtId="6" fontId="18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167" fontId="2" fillId="0" borderId="5" xfId="0" applyNumberFormat="1" applyFont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42" fontId="2" fillId="2" borderId="5" xfId="2" applyFont="1" applyFill="1" applyBorder="1" applyAlignment="1">
      <alignment horizontal="center" vertical="center"/>
    </xf>
    <xf numFmtId="42" fontId="2" fillId="0" borderId="5" xfId="2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2" fontId="4" fillId="2" borderId="0" xfId="2" applyFont="1" applyFill="1"/>
    <xf numFmtId="42" fontId="2" fillId="0" borderId="5" xfId="2" applyFont="1" applyFill="1" applyBorder="1" applyAlignment="1">
      <alignment horizontal="center" vertical="center"/>
    </xf>
    <xf numFmtId="42" fontId="2" fillId="2" borderId="14" xfId="2" applyFont="1" applyFill="1" applyBorder="1" applyAlignment="1">
      <alignment horizontal="center" vertical="center"/>
    </xf>
    <xf numFmtId="42" fontId="2" fillId="2" borderId="13" xfId="2" applyFont="1" applyFill="1" applyBorder="1" applyAlignment="1">
      <alignment horizontal="center" vertical="center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4"/>
  <sheetViews>
    <sheetView showGridLines="0" tabSelected="1" zoomScale="85" zoomScaleNormal="85" workbookViewId="0">
      <selection activeCell="P76" sqref="P76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1" style="34" bestFit="1" customWidth="1"/>
    <col min="5" max="5" width="1.109375" style="1" customWidth="1"/>
    <col min="6" max="7" width="11.44140625" style="1" customWidth="1"/>
    <col min="8" max="8" width="13.2187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26" style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 t="s">
        <v>101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85" t="s">
        <v>0</v>
      </c>
      <c r="G3" s="186"/>
      <c r="H3" s="186"/>
      <c r="I3" s="187"/>
      <c r="J3" s="38"/>
      <c r="K3" s="188" t="s">
        <v>1</v>
      </c>
      <c r="L3" s="188"/>
      <c r="M3" s="189"/>
      <c r="N3" s="189"/>
      <c r="O3" s="189"/>
      <c r="P3" s="189"/>
      <c r="Q3" s="39"/>
      <c r="R3" s="36"/>
      <c r="S3" s="35"/>
      <c r="T3" s="35"/>
    </row>
    <row r="4" spans="2:20" ht="13.8">
      <c r="B4" s="72"/>
      <c r="C4" s="73"/>
      <c r="D4" s="74" t="s">
        <v>102</v>
      </c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48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 t="s">
        <v>103</v>
      </c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65" t="s">
        <v>9</v>
      </c>
      <c r="S6" s="35"/>
      <c r="T6" s="165" t="s">
        <v>39</v>
      </c>
    </row>
    <row r="7" spans="2:20" s="126" customFormat="1" ht="27.6">
      <c r="B7" s="127" t="s">
        <v>40</v>
      </c>
      <c r="C7" s="128"/>
      <c r="D7" s="105" t="s">
        <v>97</v>
      </c>
      <c r="E7" s="125"/>
      <c r="F7" s="51">
        <v>1</v>
      </c>
      <c r="G7" s="123" t="s">
        <v>99</v>
      </c>
      <c r="H7" s="53">
        <v>60000</v>
      </c>
      <c r="I7" s="53">
        <f t="shared" ref="I7:I16" si="0">+F7*H7</f>
        <v>60000</v>
      </c>
      <c r="J7" s="50"/>
      <c r="K7" s="51">
        <v>1</v>
      </c>
      <c r="L7" s="123" t="s">
        <v>99</v>
      </c>
      <c r="M7" s="53">
        <v>60000</v>
      </c>
      <c r="N7" s="112">
        <f t="shared" ref="N7:N60" si="1">+K7*M7</f>
        <v>60000</v>
      </c>
      <c r="O7" s="55">
        <v>0</v>
      </c>
      <c r="P7" s="53">
        <f t="shared" ref="P7:P60" si="2">+(-N7*O7)+N7</f>
        <v>60000</v>
      </c>
      <c r="Q7" s="166"/>
      <c r="R7" s="173" t="s">
        <v>100</v>
      </c>
      <c r="S7" s="167"/>
      <c r="T7" s="117"/>
    </row>
    <row r="8" spans="2:20" s="126" customFormat="1" ht="27.6">
      <c r="B8" s="127" t="s">
        <v>41</v>
      </c>
      <c r="C8" s="128"/>
      <c r="D8" s="105" t="s">
        <v>98</v>
      </c>
      <c r="E8" s="125"/>
      <c r="F8" s="51">
        <v>1</v>
      </c>
      <c r="G8" s="123" t="s">
        <v>99</v>
      </c>
      <c r="H8" s="53">
        <v>50000</v>
      </c>
      <c r="I8" s="53">
        <f t="shared" si="0"/>
        <v>50000</v>
      </c>
      <c r="J8" s="50"/>
      <c r="K8" s="51">
        <v>1</v>
      </c>
      <c r="L8" s="123" t="s">
        <v>99</v>
      </c>
      <c r="M8" s="53">
        <v>50000</v>
      </c>
      <c r="N8" s="112">
        <f t="shared" si="1"/>
        <v>50000</v>
      </c>
      <c r="O8" s="55">
        <v>0</v>
      </c>
      <c r="P8" s="53">
        <f t="shared" si="2"/>
        <v>50000</v>
      </c>
      <c r="Q8" s="54"/>
      <c r="R8" s="173" t="s">
        <v>100</v>
      </c>
      <c r="S8" s="128"/>
      <c r="T8" s="117"/>
    </row>
    <row r="9" spans="2:20" s="126" customFormat="1" ht="13.8" hidden="1">
      <c r="B9" s="127" t="s">
        <v>42</v>
      </c>
      <c r="C9" s="128"/>
      <c r="D9" s="105"/>
      <c r="E9" s="125"/>
      <c r="F9" s="51"/>
      <c r="G9" s="123"/>
      <c r="H9" s="53"/>
      <c r="I9" s="53">
        <f t="shared" si="0"/>
        <v>0</v>
      </c>
      <c r="J9" s="50"/>
      <c r="K9" s="51"/>
      <c r="L9" s="123"/>
      <c r="M9" s="53"/>
      <c r="N9" s="112">
        <f t="shared" ref="N9:N10" si="3">+K9*M9</f>
        <v>0</v>
      </c>
      <c r="O9" s="55">
        <v>0</v>
      </c>
      <c r="P9" s="53">
        <f t="shared" ref="P9:P10" si="4">+(-N9*O9)+N9</f>
        <v>0</v>
      </c>
      <c r="Q9" s="166"/>
      <c r="R9" s="173"/>
      <c r="S9" s="128"/>
      <c r="T9" s="117"/>
    </row>
    <row r="10" spans="2:20" s="126" customFormat="1" ht="13.8" hidden="1">
      <c r="B10" s="127" t="s">
        <v>43</v>
      </c>
      <c r="C10" s="128"/>
      <c r="D10" s="105"/>
      <c r="E10" s="125"/>
      <c r="F10" s="51"/>
      <c r="G10" s="123"/>
      <c r="H10" s="53"/>
      <c r="I10" s="53">
        <f t="shared" si="0"/>
        <v>0</v>
      </c>
      <c r="J10" s="50"/>
      <c r="K10" s="51"/>
      <c r="L10" s="123"/>
      <c r="M10" s="53"/>
      <c r="N10" s="112">
        <f t="shared" si="3"/>
        <v>0</v>
      </c>
      <c r="O10" s="55">
        <v>0</v>
      </c>
      <c r="P10" s="53">
        <f t="shared" si="4"/>
        <v>0</v>
      </c>
      <c r="Q10" s="166"/>
      <c r="R10" s="173"/>
      <c r="S10" s="128"/>
      <c r="T10" s="117"/>
    </row>
    <row r="11" spans="2:20" s="126" customFormat="1" ht="13.8" hidden="1">
      <c r="B11" s="127" t="s">
        <v>44</v>
      </c>
      <c r="C11" s="128"/>
      <c r="D11" s="105"/>
      <c r="E11" s="125"/>
      <c r="F11" s="51"/>
      <c r="G11" s="123"/>
      <c r="H11" s="53"/>
      <c r="I11" s="53">
        <f t="shared" si="0"/>
        <v>0</v>
      </c>
      <c r="J11" s="50"/>
      <c r="K11" s="51"/>
      <c r="L11" s="123"/>
      <c r="M11" s="53"/>
      <c r="N11" s="112">
        <f t="shared" si="1"/>
        <v>0</v>
      </c>
      <c r="O11" s="55">
        <v>0</v>
      </c>
      <c r="P11" s="53">
        <f t="shared" si="2"/>
        <v>0</v>
      </c>
      <c r="Q11" s="54"/>
      <c r="R11" s="173"/>
      <c r="S11" s="128"/>
      <c r="T11" s="117"/>
    </row>
    <row r="12" spans="2:20" s="126" customFormat="1" ht="13.8" hidden="1">
      <c r="B12" s="127" t="s">
        <v>45</v>
      </c>
      <c r="C12" s="128"/>
      <c r="D12" s="105"/>
      <c r="E12" s="125"/>
      <c r="F12" s="51"/>
      <c r="G12" s="123"/>
      <c r="H12" s="53"/>
      <c r="I12" s="53">
        <f t="shared" si="0"/>
        <v>0</v>
      </c>
      <c r="J12" s="50"/>
      <c r="K12" s="51"/>
      <c r="L12" s="123"/>
      <c r="M12" s="53"/>
      <c r="N12" s="112">
        <f t="shared" si="1"/>
        <v>0</v>
      </c>
      <c r="O12" s="55">
        <v>0</v>
      </c>
      <c r="P12" s="53">
        <f t="shared" si="2"/>
        <v>0</v>
      </c>
      <c r="Q12" s="54"/>
      <c r="R12" s="173"/>
      <c r="S12" s="128"/>
      <c r="T12" s="117"/>
    </row>
    <row r="13" spans="2:20" s="126" customFormat="1" ht="13.8" hidden="1">
      <c r="B13" s="127" t="s">
        <v>46</v>
      </c>
      <c r="C13" s="128"/>
      <c r="D13" s="105"/>
      <c r="E13" s="125"/>
      <c r="F13" s="51"/>
      <c r="G13" s="123"/>
      <c r="H13" s="53"/>
      <c r="I13" s="53">
        <f t="shared" si="0"/>
        <v>0</v>
      </c>
      <c r="J13" s="50"/>
      <c r="K13" s="51"/>
      <c r="L13" s="123"/>
      <c r="M13" s="53"/>
      <c r="N13" s="112">
        <f t="shared" si="1"/>
        <v>0</v>
      </c>
      <c r="O13" s="55">
        <v>0</v>
      </c>
      <c r="P13" s="53">
        <f t="shared" si="2"/>
        <v>0</v>
      </c>
      <c r="Q13" s="54"/>
      <c r="R13" s="168"/>
      <c r="S13" s="128"/>
      <c r="T13" s="117"/>
    </row>
    <row r="14" spans="2:20" s="126" customFormat="1" ht="13.8" hidden="1">
      <c r="B14" s="127" t="s">
        <v>47</v>
      </c>
      <c r="C14" s="128"/>
      <c r="D14" s="105"/>
      <c r="E14" s="125"/>
      <c r="F14" s="51"/>
      <c r="G14" s="123"/>
      <c r="H14" s="53"/>
      <c r="I14" s="53">
        <f t="shared" si="0"/>
        <v>0</v>
      </c>
      <c r="J14" s="50"/>
      <c r="K14" s="51"/>
      <c r="L14" s="123"/>
      <c r="M14" s="53"/>
      <c r="N14" s="112">
        <f t="shared" si="1"/>
        <v>0</v>
      </c>
      <c r="O14" s="55">
        <v>0</v>
      </c>
      <c r="P14" s="53">
        <f t="shared" si="2"/>
        <v>0</v>
      </c>
      <c r="Q14" s="54"/>
      <c r="R14" s="173"/>
      <c r="S14" s="128"/>
      <c r="T14" s="118"/>
    </row>
    <row r="15" spans="2:20" s="126" customFormat="1" ht="13.8" hidden="1">
      <c r="B15" s="127" t="s">
        <v>49</v>
      </c>
      <c r="C15" s="128"/>
      <c r="D15" s="105"/>
      <c r="E15" s="125"/>
      <c r="F15" s="51"/>
      <c r="G15" s="123"/>
      <c r="H15" s="53"/>
      <c r="I15" s="53">
        <f t="shared" si="0"/>
        <v>0</v>
      </c>
      <c r="J15" s="50"/>
      <c r="K15" s="51"/>
      <c r="L15" s="123"/>
      <c r="M15" s="53"/>
      <c r="N15" s="112">
        <f t="shared" si="1"/>
        <v>0</v>
      </c>
      <c r="O15" s="55">
        <v>0</v>
      </c>
      <c r="P15" s="53">
        <f t="shared" si="2"/>
        <v>0</v>
      </c>
      <c r="Q15" s="166"/>
      <c r="R15" s="173"/>
      <c r="S15" s="128"/>
      <c r="T15" s="118"/>
    </row>
    <row r="16" spans="2:20" s="126" customFormat="1" ht="13.8" hidden="1">
      <c r="B16" s="127" t="s">
        <v>50</v>
      </c>
      <c r="C16" s="128"/>
      <c r="D16" s="105"/>
      <c r="E16" s="125"/>
      <c r="F16" s="51"/>
      <c r="G16" s="123"/>
      <c r="H16" s="53"/>
      <c r="I16" s="53">
        <f t="shared" si="0"/>
        <v>0</v>
      </c>
      <c r="J16" s="50"/>
      <c r="K16" s="51"/>
      <c r="L16" s="52"/>
      <c r="M16" s="53"/>
      <c r="N16" s="112">
        <f t="shared" si="1"/>
        <v>0</v>
      </c>
      <c r="O16" s="55">
        <v>0</v>
      </c>
      <c r="P16" s="53">
        <f t="shared" si="2"/>
        <v>0</v>
      </c>
      <c r="Q16" s="166"/>
      <c r="R16" s="173"/>
      <c r="S16" s="128"/>
      <c r="T16" s="118"/>
    </row>
    <row r="17" spans="2:20" ht="13.8" hidden="1">
      <c r="B17" s="127" t="s">
        <v>51</v>
      </c>
      <c r="C17" s="35"/>
      <c r="D17" s="99"/>
      <c r="E17" s="49"/>
      <c r="F17" s="51"/>
      <c r="G17" s="52"/>
      <c r="H17" s="53"/>
      <c r="I17" s="53">
        <f t="shared" ref="I17:I60" si="5">+F17*H17</f>
        <v>0</v>
      </c>
      <c r="J17" s="50"/>
      <c r="K17" s="51"/>
      <c r="L17" s="52"/>
      <c r="M17" s="53"/>
      <c r="N17" s="112">
        <f t="shared" si="1"/>
        <v>0</v>
      </c>
      <c r="O17" s="55">
        <v>0</v>
      </c>
      <c r="P17" s="53">
        <f t="shared" si="2"/>
        <v>0</v>
      </c>
      <c r="Q17" s="54"/>
      <c r="R17" s="173"/>
      <c r="S17" s="35"/>
      <c r="T17" s="118"/>
    </row>
    <row r="18" spans="2:20" ht="13.8" hidden="1">
      <c r="B18" s="127" t="s">
        <v>52</v>
      </c>
      <c r="C18" s="35"/>
      <c r="D18" s="99"/>
      <c r="E18" s="49"/>
      <c r="F18" s="51"/>
      <c r="G18" s="52"/>
      <c r="H18" s="53"/>
      <c r="I18" s="53">
        <f t="shared" si="5"/>
        <v>0</v>
      </c>
      <c r="J18" s="50"/>
      <c r="K18" s="51"/>
      <c r="L18" s="52"/>
      <c r="M18" s="53"/>
      <c r="N18" s="112">
        <f t="shared" si="1"/>
        <v>0</v>
      </c>
      <c r="O18" s="55">
        <v>0</v>
      </c>
      <c r="P18" s="53">
        <f t="shared" si="2"/>
        <v>0</v>
      </c>
      <c r="Q18" s="54"/>
      <c r="R18" s="173"/>
      <c r="S18" s="35"/>
      <c r="T18" s="118"/>
    </row>
    <row r="19" spans="2:20" ht="13.8" hidden="1">
      <c r="B19" s="127" t="s">
        <v>53</v>
      </c>
      <c r="C19" s="35"/>
      <c r="D19" s="99"/>
      <c r="E19" s="49"/>
      <c r="F19" s="51"/>
      <c r="G19" s="52"/>
      <c r="H19" s="53"/>
      <c r="I19" s="53">
        <f t="shared" si="5"/>
        <v>0</v>
      </c>
      <c r="J19" s="50"/>
      <c r="K19" s="51"/>
      <c r="L19" s="52"/>
      <c r="M19" s="53"/>
      <c r="N19" s="112">
        <f t="shared" si="1"/>
        <v>0</v>
      </c>
      <c r="O19" s="55">
        <v>0</v>
      </c>
      <c r="P19" s="53">
        <f t="shared" si="2"/>
        <v>0</v>
      </c>
      <c r="Q19" s="54"/>
      <c r="R19" s="173"/>
      <c r="S19" s="35"/>
      <c r="T19" s="118"/>
    </row>
    <row r="20" spans="2:20" ht="13.8" hidden="1">
      <c r="B20" s="127" t="s">
        <v>54</v>
      </c>
      <c r="C20" s="35"/>
      <c r="D20" s="99"/>
      <c r="E20" s="49"/>
      <c r="F20" s="51"/>
      <c r="G20" s="52"/>
      <c r="H20" s="53"/>
      <c r="I20" s="53">
        <f t="shared" si="5"/>
        <v>0</v>
      </c>
      <c r="J20" s="50"/>
      <c r="K20" s="51"/>
      <c r="L20" s="52"/>
      <c r="M20" s="53"/>
      <c r="N20" s="112">
        <f t="shared" si="1"/>
        <v>0</v>
      </c>
      <c r="O20" s="55">
        <v>0</v>
      </c>
      <c r="P20" s="53">
        <f t="shared" si="2"/>
        <v>0</v>
      </c>
      <c r="Q20" s="54"/>
      <c r="R20" s="168"/>
      <c r="S20" s="35"/>
      <c r="T20" s="117"/>
    </row>
    <row r="21" spans="2:20" ht="13.8" hidden="1">
      <c r="B21" s="127" t="s">
        <v>55</v>
      </c>
      <c r="C21" s="35"/>
      <c r="D21" s="99"/>
      <c r="E21" s="49"/>
      <c r="F21" s="51"/>
      <c r="G21" s="52"/>
      <c r="H21" s="53"/>
      <c r="I21" s="53">
        <f t="shared" si="5"/>
        <v>0</v>
      </c>
      <c r="J21" s="50"/>
      <c r="K21" s="51"/>
      <c r="L21" s="52"/>
      <c r="M21" s="53"/>
      <c r="N21" s="112">
        <f t="shared" si="1"/>
        <v>0</v>
      </c>
      <c r="O21" s="55">
        <v>0</v>
      </c>
      <c r="P21" s="53">
        <f t="shared" si="2"/>
        <v>0</v>
      </c>
      <c r="Q21" s="54"/>
      <c r="R21" s="168"/>
      <c r="S21" s="35"/>
      <c r="T21" s="118"/>
    </row>
    <row r="22" spans="2:20" ht="13.8" hidden="1">
      <c r="B22" s="127" t="s">
        <v>56</v>
      </c>
      <c r="C22" s="73"/>
      <c r="D22" s="108"/>
      <c r="E22" s="109"/>
      <c r="F22" s="110"/>
      <c r="G22" s="111"/>
      <c r="H22" s="112"/>
      <c r="I22" s="112">
        <f t="shared" si="5"/>
        <v>0</v>
      </c>
      <c r="J22" s="113"/>
      <c r="K22" s="110"/>
      <c r="L22" s="111"/>
      <c r="M22" s="112"/>
      <c r="N22" s="112">
        <f t="shared" si="1"/>
        <v>0</v>
      </c>
      <c r="O22" s="114">
        <v>0</v>
      </c>
      <c r="P22" s="112">
        <f t="shared" si="2"/>
        <v>0</v>
      </c>
      <c r="Q22" s="115"/>
      <c r="R22" s="168"/>
      <c r="S22" s="73"/>
      <c r="T22" s="119"/>
    </row>
    <row r="23" spans="2:20" ht="13.8" hidden="1">
      <c r="B23" s="127" t="s">
        <v>57</v>
      </c>
      <c r="C23" s="73"/>
      <c r="D23" s="174"/>
      <c r="E23" s="109"/>
      <c r="F23" s="110"/>
      <c r="G23" s="111"/>
      <c r="H23" s="112"/>
      <c r="I23" s="112">
        <f t="shared" si="5"/>
        <v>0</v>
      </c>
      <c r="J23" s="113"/>
      <c r="K23" s="110"/>
      <c r="L23" s="111"/>
      <c r="M23" s="112"/>
      <c r="N23" s="112">
        <f t="shared" si="1"/>
        <v>0</v>
      </c>
      <c r="O23" s="114">
        <v>0</v>
      </c>
      <c r="P23" s="112">
        <f t="shared" si="2"/>
        <v>0</v>
      </c>
      <c r="Q23" s="115"/>
      <c r="R23" s="168"/>
      <c r="S23" s="73"/>
      <c r="T23" s="120"/>
    </row>
    <row r="24" spans="2:20" ht="13.8" hidden="1" customHeight="1">
      <c r="B24" s="127" t="s">
        <v>58</v>
      </c>
      <c r="C24" s="73"/>
      <c r="D24" s="108"/>
      <c r="E24" s="109"/>
      <c r="F24" s="110"/>
      <c r="G24" s="111"/>
      <c r="H24" s="112"/>
      <c r="I24" s="112">
        <f t="shared" si="5"/>
        <v>0</v>
      </c>
      <c r="J24" s="113"/>
      <c r="K24" s="110"/>
      <c r="L24" s="111"/>
      <c r="M24" s="129"/>
      <c r="N24" s="112">
        <f t="shared" si="1"/>
        <v>0</v>
      </c>
      <c r="O24" s="114">
        <v>0</v>
      </c>
      <c r="P24" s="112">
        <f t="shared" si="2"/>
        <v>0</v>
      </c>
      <c r="Q24" s="115"/>
      <c r="R24" s="117"/>
      <c r="S24" s="73"/>
      <c r="T24" s="120"/>
    </row>
    <row r="25" spans="2:20" ht="13.8" hidden="1" customHeight="1">
      <c r="B25" s="127" t="s">
        <v>59</v>
      </c>
      <c r="C25" s="73"/>
      <c r="D25" s="108"/>
      <c r="E25" s="109"/>
      <c r="F25" s="110"/>
      <c r="G25" s="111"/>
      <c r="H25" s="112"/>
      <c r="I25" s="112">
        <f t="shared" si="5"/>
        <v>0</v>
      </c>
      <c r="J25" s="113"/>
      <c r="K25" s="110"/>
      <c r="L25" s="111"/>
      <c r="M25" s="129"/>
      <c r="N25" s="112">
        <f t="shared" si="1"/>
        <v>0</v>
      </c>
      <c r="O25" s="114">
        <v>0</v>
      </c>
      <c r="P25" s="112">
        <f t="shared" si="2"/>
        <v>0</v>
      </c>
      <c r="Q25" s="115"/>
      <c r="R25" s="117"/>
      <c r="S25" s="73"/>
      <c r="T25" s="120"/>
    </row>
    <row r="26" spans="2:20" ht="13.8" hidden="1" customHeight="1">
      <c r="B26" s="127" t="s">
        <v>60</v>
      </c>
      <c r="C26" s="73"/>
      <c r="D26" s="108"/>
      <c r="E26" s="109"/>
      <c r="F26" s="110"/>
      <c r="G26" s="111"/>
      <c r="H26" s="112"/>
      <c r="I26" s="112">
        <f t="shared" si="5"/>
        <v>0</v>
      </c>
      <c r="J26" s="113"/>
      <c r="K26" s="110"/>
      <c r="L26" s="111"/>
      <c r="M26" s="129"/>
      <c r="N26" s="112">
        <f t="shared" si="1"/>
        <v>0</v>
      </c>
      <c r="O26" s="114">
        <v>0</v>
      </c>
      <c r="P26" s="112">
        <f t="shared" si="2"/>
        <v>0</v>
      </c>
      <c r="Q26" s="115"/>
      <c r="R26" s="117"/>
      <c r="S26" s="73"/>
      <c r="T26" s="119"/>
    </row>
    <row r="27" spans="2:20" ht="13.8" hidden="1" customHeight="1">
      <c r="B27" s="127" t="s">
        <v>61</v>
      </c>
      <c r="C27" s="73"/>
      <c r="D27" s="108"/>
      <c r="E27" s="109"/>
      <c r="F27" s="110"/>
      <c r="G27" s="111"/>
      <c r="H27" s="112"/>
      <c r="I27" s="112">
        <f t="shared" si="5"/>
        <v>0</v>
      </c>
      <c r="J27" s="113"/>
      <c r="K27" s="110"/>
      <c r="L27" s="111"/>
      <c r="M27" s="129"/>
      <c r="N27" s="112">
        <f t="shared" si="1"/>
        <v>0</v>
      </c>
      <c r="O27" s="114">
        <v>0</v>
      </c>
      <c r="P27" s="112">
        <f t="shared" si="2"/>
        <v>0</v>
      </c>
      <c r="Q27" s="115"/>
      <c r="R27" s="120"/>
      <c r="S27" s="73"/>
      <c r="T27" s="120"/>
    </row>
    <row r="28" spans="2:20" ht="13.8" hidden="1" customHeight="1">
      <c r="B28" s="127" t="s">
        <v>62</v>
      </c>
      <c r="C28" s="73"/>
      <c r="D28" s="108"/>
      <c r="E28" s="109"/>
      <c r="F28" s="110"/>
      <c r="G28" s="111"/>
      <c r="H28" s="112"/>
      <c r="I28" s="112">
        <f t="shared" si="5"/>
        <v>0</v>
      </c>
      <c r="J28" s="113"/>
      <c r="K28" s="110"/>
      <c r="L28" s="111"/>
      <c r="M28" s="129"/>
      <c r="N28" s="112">
        <f t="shared" si="1"/>
        <v>0</v>
      </c>
      <c r="O28" s="114">
        <v>0</v>
      </c>
      <c r="P28" s="112">
        <f t="shared" si="2"/>
        <v>0</v>
      </c>
      <c r="Q28" s="115"/>
      <c r="R28" s="120"/>
      <c r="S28" s="73"/>
      <c r="T28" s="120"/>
    </row>
    <row r="29" spans="2:20" ht="13.8" hidden="1" customHeight="1">
      <c r="B29" s="127" t="s">
        <v>63</v>
      </c>
      <c r="C29" s="73"/>
      <c r="D29" s="134"/>
      <c r="E29" s="135"/>
      <c r="F29" s="130"/>
      <c r="G29" s="131"/>
      <c r="H29" s="132"/>
      <c r="I29" s="112">
        <f t="shared" si="5"/>
        <v>0</v>
      </c>
      <c r="J29" s="113"/>
      <c r="K29" s="110"/>
      <c r="L29" s="111"/>
      <c r="M29" s="112"/>
      <c r="N29" s="112">
        <f t="shared" ref="N29" si="6">+K29*M29</f>
        <v>0</v>
      </c>
      <c r="O29" s="114">
        <v>0</v>
      </c>
      <c r="P29" s="112">
        <f t="shared" si="2"/>
        <v>0</v>
      </c>
      <c r="Q29" s="133"/>
      <c r="R29" s="169"/>
      <c r="S29" s="73"/>
      <c r="T29" s="120"/>
    </row>
    <row r="30" spans="2:20" ht="13.8" hidden="1" customHeight="1">
      <c r="B30" s="127" t="s">
        <v>64</v>
      </c>
      <c r="C30" s="73"/>
      <c r="D30" s="136"/>
      <c r="E30" s="135"/>
      <c r="F30" s="130"/>
      <c r="G30" s="131"/>
      <c r="H30" s="132"/>
      <c r="I30" s="112">
        <f t="shared" si="5"/>
        <v>0</v>
      </c>
      <c r="J30" s="113"/>
      <c r="K30" s="110"/>
      <c r="L30" s="111"/>
      <c r="M30" s="112"/>
      <c r="N30" s="112">
        <f t="shared" ref="N30" si="7">+K30*M30</f>
        <v>0</v>
      </c>
      <c r="O30" s="114">
        <v>0</v>
      </c>
      <c r="P30" s="112">
        <f t="shared" si="2"/>
        <v>0</v>
      </c>
      <c r="Q30" s="115"/>
      <c r="R30" s="120"/>
      <c r="S30" s="73"/>
      <c r="T30" s="120"/>
    </row>
    <row r="31" spans="2:20" ht="13.8" hidden="1" customHeight="1">
      <c r="B31" s="127" t="s">
        <v>65</v>
      </c>
      <c r="C31" s="73"/>
      <c r="D31" s="108"/>
      <c r="E31" s="109"/>
      <c r="F31" s="110"/>
      <c r="G31" s="111"/>
      <c r="H31" s="112"/>
      <c r="I31" s="112">
        <f t="shared" si="5"/>
        <v>0</v>
      </c>
      <c r="J31" s="113"/>
      <c r="K31" s="110"/>
      <c r="L31" s="111"/>
      <c r="M31" s="112"/>
      <c r="N31" s="112">
        <f t="shared" si="1"/>
        <v>0</v>
      </c>
      <c r="O31" s="114">
        <v>0</v>
      </c>
      <c r="P31" s="112">
        <f t="shared" si="2"/>
        <v>0</v>
      </c>
      <c r="Q31" s="115"/>
      <c r="R31" s="120"/>
      <c r="S31" s="73"/>
      <c r="T31" s="120"/>
    </row>
    <row r="32" spans="2:20" ht="13.8" hidden="1" customHeight="1">
      <c r="B32" s="127" t="s">
        <v>66</v>
      </c>
      <c r="C32" s="73"/>
      <c r="D32" s="108"/>
      <c r="E32" s="109"/>
      <c r="F32" s="110"/>
      <c r="G32" s="111"/>
      <c r="H32" s="112"/>
      <c r="I32" s="112">
        <f t="shared" si="5"/>
        <v>0</v>
      </c>
      <c r="J32" s="113"/>
      <c r="K32" s="110"/>
      <c r="L32" s="111"/>
      <c r="M32" s="112"/>
      <c r="N32" s="112">
        <f t="shared" si="1"/>
        <v>0</v>
      </c>
      <c r="O32" s="114">
        <v>0</v>
      </c>
      <c r="P32" s="112">
        <f t="shared" si="2"/>
        <v>0</v>
      </c>
      <c r="Q32" s="115"/>
      <c r="R32" s="120"/>
      <c r="S32" s="73"/>
      <c r="T32" s="120"/>
    </row>
    <row r="33" spans="2:20" ht="13.8" hidden="1" customHeight="1">
      <c r="B33" s="127" t="s">
        <v>67</v>
      </c>
      <c r="C33" s="73"/>
      <c r="D33" s="108"/>
      <c r="E33" s="109"/>
      <c r="F33" s="110"/>
      <c r="G33" s="111"/>
      <c r="H33" s="112"/>
      <c r="I33" s="112">
        <f t="shared" si="5"/>
        <v>0</v>
      </c>
      <c r="J33" s="113"/>
      <c r="K33" s="110"/>
      <c r="L33" s="111"/>
      <c r="M33" s="112"/>
      <c r="N33" s="112">
        <f t="shared" si="1"/>
        <v>0</v>
      </c>
      <c r="O33" s="114">
        <v>0</v>
      </c>
      <c r="P33" s="112">
        <f t="shared" si="2"/>
        <v>0</v>
      </c>
      <c r="Q33" s="115"/>
      <c r="R33" s="120"/>
      <c r="S33" s="73"/>
      <c r="T33" s="120"/>
    </row>
    <row r="34" spans="2:20" ht="13.8" hidden="1">
      <c r="B34" s="127" t="s">
        <v>68</v>
      </c>
      <c r="C34" s="73"/>
      <c r="D34" s="108"/>
      <c r="E34" s="109"/>
      <c r="F34" s="110"/>
      <c r="G34" s="111"/>
      <c r="H34" s="112"/>
      <c r="I34" s="112">
        <f t="shared" si="5"/>
        <v>0</v>
      </c>
      <c r="J34" s="113"/>
      <c r="K34" s="110"/>
      <c r="L34" s="111"/>
      <c r="M34" s="112"/>
      <c r="N34" s="112">
        <f t="shared" si="1"/>
        <v>0</v>
      </c>
      <c r="O34" s="114">
        <v>0</v>
      </c>
      <c r="P34" s="112">
        <f t="shared" si="2"/>
        <v>0</v>
      </c>
      <c r="Q34" s="115"/>
      <c r="R34" s="119"/>
      <c r="S34" s="73"/>
      <c r="T34" s="119"/>
    </row>
    <row r="35" spans="2:20" ht="13.8" hidden="1">
      <c r="B35" s="127" t="s">
        <v>69</v>
      </c>
      <c r="C35" s="73"/>
      <c r="D35" s="108"/>
      <c r="E35" s="109"/>
      <c r="F35" s="110"/>
      <c r="G35" s="111"/>
      <c r="H35" s="112"/>
      <c r="I35" s="112">
        <f t="shared" si="5"/>
        <v>0</v>
      </c>
      <c r="J35" s="113"/>
      <c r="K35" s="110"/>
      <c r="L35" s="111"/>
      <c r="M35" s="112"/>
      <c r="N35" s="112">
        <f t="shared" si="1"/>
        <v>0</v>
      </c>
      <c r="O35" s="114">
        <v>0</v>
      </c>
      <c r="P35" s="112">
        <f t="shared" si="2"/>
        <v>0</v>
      </c>
      <c r="Q35" s="115"/>
      <c r="R35" s="120"/>
      <c r="S35" s="73"/>
      <c r="T35" s="120"/>
    </row>
    <row r="36" spans="2:20" ht="13.8" hidden="1">
      <c r="B36" s="127" t="s">
        <v>70</v>
      </c>
      <c r="C36" s="73"/>
      <c r="D36" s="108"/>
      <c r="E36" s="109"/>
      <c r="F36" s="110"/>
      <c r="G36" s="111"/>
      <c r="H36" s="112"/>
      <c r="I36" s="112">
        <f t="shared" si="5"/>
        <v>0</v>
      </c>
      <c r="J36" s="113"/>
      <c r="K36" s="110"/>
      <c r="L36" s="111"/>
      <c r="M36" s="112"/>
      <c r="N36" s="112">
        <f t="shared" si="1"/>
        <v>0</v>
      </c>
      <c r="O36" s="114">
        <v>0</v>
      </c>
      <c r="P36" s="112">
        <f t="shared" si="2"/>
        <v>0</v>
      </c>
      <c r="Q36" s="115"/>
      <c r="R36" s="119"/>
      <c r="S36" s="73"/>
      <c r="T36" s="119"/>
    </row>
    <row r="37" spans="2:20" ht="13.8" hidden="1">
      <c r="B37" s="127" t="s">
        <v>71</v>
      </c>
      <c r="C37" s="73"/>
      <c r="D37" s="108"/>
      <c r="E37" s="109"/>
      <c r="F37" s="110"/>
      <c r="G37" s="111"/>
      <c r="H37" s="112"/>
      <c r="I37" s="112">
        <f t="shared" si="5"/>
        <v>0</v>
      </c>
      <c r="J37" s="113"/>
      <c r="K37" s="110"/>
      <c r="L37" s="111"/>
      <c r="M37" s="112"/>
      <c r="N37" s="112">
        <f t="shared" si="1"/>
        <v>0</v>
      </c>
      <c r="O37" s="114">
        <v>0</v>
      </c>
      <c r="P37" s="112">
        <f t="shared" si="2"/>
        <v>0</v>
      </c>
      <c r="Q37" s="115"/>
      <c r="R37" s="120"/>
      <c r="S37" s="73"/>
      <c r="T37" s="120"/>
    </row>
    <row r="38" spans="2:20" ht="13.8" hidden="1">
      <c r="B38" s="127" t="s">
        <v>72</v>
      </c>
      <c r="C38" s="73"/>
      <c r="D38" s="108"/>
      <c r="E38" s="109"/>
      <c r="F38" s="110"/>
      <c r="G38" s="111"/>
      <c r="H38" s="112"/>
      <c r="I38" s="112">
        <f t="shared" si="5"/>
        <v>0</v>
      </c>
      <c r="J38" s="113"/>
      <c r="K38" s="110"/>
      <c r="L38" s="111"/>
      <c r="M38" s="112"/>
      <c r="N38" s="112">
        <f t="shared" si="1"/>
        <v>0</v>
      </c>
      <c r="O38" s="114">
        <v>0</v>
      </c>
      <c r="P38" s="112">
        <f t="shared" si="2"/>
        <v>0</v>
      </c>
      <c r="Q38" s="115"/>
      <c r="R38" s="120"/>
      <c r="S38" s="73"/>
      <c r="T38" s="120"/>
    </row>
    <row r="39" spans="2:20" ht="13.8" hidden="1">
      <c r="B39" s="127" t="s">
        <v>73</v>
      </c>
      <c r="C39" s="73"/>
      <c r="D39" s="108"/>
      <c r="E39" s="109"/>
      <c r="F39" s="110"/>
      <c r="G39" s="111"/>
      <c r="H39" s="112"/>
      <c r="I39" s="112">
        <f t="shared" si="5"/>
        <v>0</v>
      </c>
      <c r="J39" s="113"/>
      <c r="K39" s="110"/>
      <c r="L39" s="111"/>
      <c r="M39" s="112"/>
      <c r="N39" s="112">
        <f t="shared" si="1"/>
        <v>0</v>
      </c>
      <c r="O39" s="114">
        <v>0</v>
      </c>
      <c r="P39" s="112">
        <f t="shared" si="2"/>
        <v>0</v>
      </c>
      <c r="Q39" s="115"/>
      <c r="R39" s="120"/>
      <c r="S39" s="73"/>
      <c r="T39" s="120"/>
    </row>
    <row r="40" spans="2:20" ht="13.8" hidden="1">
      <c r="B40" s="127" t="s">
        <v>74</v>
      </c>
      <c r="C40" s="73"/>
      <c r="D40" s="108"/>
      <c r="E40" s="109"/>
      <c r="F40" s="110"/>
      <c r="G40" s="111"/>
      <c r="H40" s="112"/>
      <c r="I40" s="112">
        <f t="shared" si="5"/>
        <v>0</v>
      </c>
      <c r="J40" s="113"/>
      <c r="K40" s="110"/>
      <c r="L40" s="111"/>
      <c r="M40" s="112"/>
      <c r="N40" s="112">
        <f t="shared" si="1"/>
        <v>0</v>
      </c>
      <c r="O40" s="114">
        <v>0</v>
      </c>
      <c r="P40" s="112">
        <f t="shared" si="2"/>
        <v>0</v>
      </c>
      <c r="Q40" s="115"/>
      <c r="R40" s="120"/>
      <c r="S40" s="73"/>
      <c r="T40" s="120"/>
    </row>
    <row r="41" spans="2:20" ht="13.8" hidden="1">
      <c r="B41" s="127" t="s">
        <v>75</v>
      </c>
      <c r="C41" s="35"/>
      <c r="D41" s="99"/>
      <c r="E41" s="49"/>
      <c r="F41" s="51"/>
      <c r="G41" s="52"/>
      <c r="H41" s="53"/>
      <c r="I41" s="53">
        <f t="shared" si="5"/>
        <v>0</v>
      </c>
      <c r="J41" s="50"/>
      <c r="K41" s="51"/>
      <c r="L41" s="52"/>
      <c r="M41" s="53"/>
      <c r="N41" s="53">
        <f t="shared" si="1"/>
        <v>0</v>
      </c>
      <c r="O41" s="55">
        <v>0</v>
      </c>
      <c r="P41" s="53">
        <f t="shared" si="2"/>
        <v>0</v>
      </c>
      <c r="Q41" s="54"/>
      <c r="R41" s="117"/>
      <c r="S41" s="35"/>
      <c r="T41" s="117"/>
    </row>
    <row r="42" spans="2:20" ht="13.8" hidden="1">
      <c r="B42" s="127" t="s">
        <v>76</v>
      </c>
      <c r="C42" s="35"/>
      <c r="D42" s="99"/>
      <c r="E42" s="49"/>
      <c r="F42" s="51"/>
      <c r="G42" s="52"/>
      <c r="H42" s="53"/>
      <c r="I42" s="53">
        <f t="shared" si="5"/>
        <v>0</v>
      </c>
      <c r="J42" s="50"/>
      <c r="K42" s="51"/>
      <c r="L42" s="52"/>
      <c r="M42" s="53"/>
      <c r="N42" s="53">
        <f t="shared" si="1"/>
        <v>0</v>
      </c>
      <c r="O42" s="55">
        <v>0</v>
      </c>
      <c r="P42" s="53">
        <f t="shared" si="2"/>
        <v>0</v>
      </c>
      <c r="Q42" s="54"/>
      <c r="R42" s="118"/>
      <c r="S42" s="35"/>
      <c r="T42" s="118"/>
    </row>
    <row r="43" spans="2:20" ht="13.8" hidden="1">
      <c r="B43" s="127" t="s">
        <v>77</v>
      </c>
      <c r="C43" s="35"/>
      <c r="D43" s="99"/>
      <c r="E43" s="49"/>
      <c r="F43" s="51"/>
      <c r="G43" s="52"/>
      <c r="H43" s="53"/>
      <c r="I43" s="53">
        <f t="shared" si="5"/>
        <v>0</v>
      </c>
      <c r="J43" s="50"/>
      <c r="K43" s="51"/>
      <c r="L43" s="52"/>
      <c r="M43" s="53"/>
      <c r="N43" s="53">
        <f t="shared" si="1"/>
        <v>0</v>
      </c>
      <c r="O43" s="55">
        <v>0</v>
      </c>
      <c r="P43" s="53">
        <f t="shared" si="2"/>
        <v>0</v>
      </c>
      <c r="Q43" s="54"/>
      <c r="R43" s="117"/>
      <c r="S43" s="35"/>
      <c r="T43" s="117"/>
    </row>
    <row r="44" spans="2:20" ht="13.8" hidden="1">
      <c r="B44" s="127" t="s">
        <v>78</v>
      </c>
      <c r="C44" s="35"/>
      <c r="D44" s="99"/>
      <c r="E44" s="49"/>
      <c r="F44" s="51"/>
      <c r="G44" s="52"/>
      <c r="H44" s="53"/>
      <c r="I44" s="53">
        <f t="shared" si="5"/>
        <v>0</v>
      </c>
      <c r="J44" s="50"/>
      <c r="K44" s="51"/>
      <c r="L44" s="52"/>
      <c r="M44" s="53"/>
      <c r="N44" s="53">
        <f t="shared" si="1"/>
        <v>0</v>
      </c>
      <c r="O44" s="55">
        <v>0</v>
      </c>
      <c r="P44" s="53">
        <f t="shared" si="2"/>
        <v>0</v>
      </c>
      <c r="Q44" s="54"/>
      <c r="R44" s="118"/>
      <c r="S44" s="35"/>
      <c r="T44" s="118"/>
    </row>
    <row r="45" spans="2:20" ht="13.8" hidden="1">
      <c r="B45" s="127" t="s">
        <v>79</v>
      </c>
      <c r="C45" s="35"/>
      <c r="D45" s="99"/>
      <c r="E45" s="49"/>
      <c r="F45" s="51"/>
      <c r="G45" s="52"/>
      <c r="H45" s="53"/>
      <c r="I45" s="53">
        <f t="shared" si="5"/>
        <v>0</v>
      </c>
      <c r="J45" s="50"/>
      <c r="K45" s="51"/>
      <c r="L45" s="52"/>
      <c r="M45" s="53"/>
      <c r="N45" s="53">
        <f t="shared" si="1"/>
        <v>0</v>
      </c>
      <c r="O45" s="55">
        <v>0</v>
      </c>
      <c r="P45" s="53">
        <f t="shared" si="2"/>
        <v>0</v>
      </c>
      <c r="Q45" s="54"/>
      <c r="R45" s="118"/>
      <c r="S45" s="35"/>
      <c r="T45" s="118"/>
    </row>
    <row r="46" spans="2:20" ht="13.8" hidden="1">
      <c r="B46" s="127" t="s">
        <v>80</v>
      </c>
      <c r="C46" s="35"/>
      <c r="D46" s="99"/>
      <c r="E46" s="49"/>
      <c r="F46" s="51"/>
      <c r="G46" s="52"/>
      <c r="H46" s="53"/>
      <c r="I46" s="53">
        <f t="shared" si="5"/>
        <v>0</v>
      </c>
      <c r="J46" s="50"/>
      <c r="K46" s="51"/>
      <c r="L46" s="52"/>
      <c r="M46" s="53"/>
      <c r="N46" s="53">
        <f t="shared" si="1"/>
        <v>0</v>
      </c>
      <c r="O46" s="55">
        <v>0</v>
      </c>
      <c r="P46" s="53">
        <f t="shared" si="2"/>
        <v>0</v>
      </c>
      <c r="Q46" s="54"/>
      <c r="R46" s="118"/>
      <c r="S46" s="35"/>
      <c r="T46" s="118"/>
    </row>
    <row r="47" spans="2:20" ht="13.8" hidden="1">
      <c r="B47" s="127" t="s">
        <v>81</v>
      </c>
      <c r="C47" s="35"/>
      <c r="D47" s="99"/>
      <c r="E47" s="49"/>
      <c r="F47" s="51"/>
      <c r="G47" s="52"/>
      <c r="H47" s="53"/>
      <c r="I47" s="53">
        <f t="shared" si="5"/>
        <v>0</v>
      </c>
      <c r="J47" s="50"/>
      <c r="K47" s="51"/>
      <c r="L47" s="52"/>
      <c r="M47" s="53"/>
      <c r="N47" s="53">
        <f t="shared" si="1"/>
        <v>0</v>
      </c>
      <c r="O47" s="55">
        <v>0</v>
      </c>
      <c r="P47" s="53">
        <f t="shared" si="2"/>
        <v>0</v>
      </c>
      <c r="Q47" s="54"/>
      <c r="R47" s="118"/>
      <c r="S47" s="35"/>
      <c r="T47" s="118"/>
    </row>
    <row r="48" spans="2:20" ht="13.8" hidden="1">
      <c r="B48" s="127" t="s">
        <v>82</v>
      </c>
      <c r="C48" s="35"/>
      <c r="D48" s="99"/>
      <c r="E48" s="49"/>
      <c r="F48" s="51"/>
      <c r="G48" s="52"/>
      <c r="H48" s="53"/>
      <c r="I48" s="53">
        <f t="shared" si="5"/>
        <v>0</v>
      </c>
      <c r="J48" s="50"/>
      <c r="K48" s="51"/>
      <c r="L48" s="52"/>
      <c r="M48" s="53"/>
      <c r="N48" s="53">
        <f t="shared" si="1"/>
        <v>0</v>
      </c>
      <c r="O48" s="55">
        <v>0</v>
      </c>
      <c r="P48" s="53">
        <f t="shared" si="2"/>
        <v>0</v>
      </c>
      <c r="Q48" s="54"/>
      <c r="R48" s="118"/>
      <c r="S48" s="35"/>
      <c r="T48" s="118"/>
    </row>
    <row r="49" spans="2:20" ht="13.8" hidden="1">
      <c r="B49" s="127" t="s">
        <v>83</v>
      </c>
      <c r="C49" s="35"/>
      <c r="D49" s="99"/>
      <c r="E49" s="49"/>
      <c r="F49" s="51"/>
      <c r="G49" s="52"/>
      <c r="H49" s="53"/>
      <c r="I49" s="53">
        <f t="shared" si="5"/>
        <v>0</v>
      </c>
      <c r="J49" s="50"/>
      <c r="K49" s="51"/>
      <c r="L49" s="52"/>
      <c r="M49" s="53"/>
      <c r="N49" s="53">
        <f t="shared" si="1"/>
        <v>0</v>
      </c>
      <c r="O49" s="55">
        <v>0</v>
      </c>
      <c r="P49" s="53">
        <f t="shared" si="2"/>
        <v>0</v>
      </c>
      <c r="Q49" s="54"/>
      <c r="R49" s="118"/>
      <c r="S49" s="35"/>
      <c r="T49" s="118"/>
    </row>
    <row r="50" spans="2:20" ht="13.8" hidden="1">
      <c r="B50" s="127" t="s">
        <v>84</v>
      </c>
      <c r="C50" s="35"/>
      <c r="D50" s="105"/>
      <c r="E50" s="49"/>
      <c r="F50" s="51"/>
      <c r="G50" s="52"/>
      <c r="H50" s="53"/>
      <c r="I50" s="53">
        <f t="shared" si="5"/>
        <v>0</v>
      </c>
      <c r="J50" s="50"/>
      <c r="K50" s="51"/>
      <c r="L50" s="52"/>
      <c r="M50" s="53"/>
      <c r="N50" s="53">
        <f t="shared" si="1"/>
        <v>0</v>
      </c>
      <c r="O50" s="55">
        <v>0</v>
      </c>
      <c r="P50" s="53">
        <f t="shared" si="2"/>
        <v>0</v>
      </c>
      <c r="Q50" s="54"/>
      <c r="R50" s="117"/>
      <c r="S50" s="35"/>
      <c r="T50" s="117"/>
    </row>
    <row r="51" spans="2:20" ht="13.8" hidden="1">
      <c r="B51" s="127" t="s">
        <v>85</v>
      </c>
      <c r="C51" s="35"/>
      <c r="D51" s="99"/>
      <c r="E51" s="49"/>
      <c r="F51" s="51"/>
      <c r="G51" s="52"/>
      <c r="H51" s="53"/>
      <c r="I51" s="53">
        <f t="shared" si="5"/>
        <v>0</v>
      </c>
      <c r="J51" s="50"/>
      <c r="K51" s="51"/>
      <c r="L51" s="52"/>
      <c r="M51" s="53"/>
      <c r="N51" s="53">
        <f t="shared" si="1"/>
        <v>0</v>
      </c>
      <c r="O51" s="55">
        <v>0</v>
      </c>
      <c r="P51" s="53">
        <f t="shared" si="2"/>
        <v>0</v>
      </c>
      <c r="Q51" s="54"/>
      <c r="R51" s="118"/>
      <c r="S51" s="35"/>
      <c r="T51" s="118"/>
    </row>
    <row r="52" spans="2:20" ht="13.8" hidden="1">
      <c r="B52" s="127" t="s">
        <v>86</v>
      </c>
      <c r="C52" s="35"/>
      <c r="D52" s="99"/>
      <c r="E52" s="49"/>
      <c r="F52" s="51"/>
      <c r="G52" s="52"/>
      <c r="H52" s="53"/>
      <c r="I52" s="53">
        <f t="shared" si="5"/>
        <v>0</v>
      </c>
      <c r="J52" s="50"/>
      <c r="K52" s="51"/>
      <c r="L52" s="52"/>
      <c r="M52" s="53"/>
      <c r="N52" s="53">
        <f t="shared" si="1"/>
        <v>0</v>
      </c>
      <c r="O52" s="55">
        <v>0</v>
      </c>
      <c r="P52" s="53">
        <f t="shared" si="2"/>
        <v>0</v>
      </c>
      <c r="Q52" s="54"/>
      <c r="R52" s="118"/>
      <c r="S52" s="35"/>
      <c r="T52" s="118"/>
    </row>
    <row r="53" spans="2:20" ht="13.8" hidden="1">
      <c r="B53" s="127" t="s">
        <v>87</v>
      </c>
      <c r="C53" s="35"/>
      <c r="D53" s="99"/>
      <c r="E53" s="49"/>
      <c r="F53" s="51"/>
      <c r="G53" s="52"/>
      <c r="H53" s="53"/>
      <c r="I53" s="53">
        <f t="shared" si="5"/>
        <v>0</v>
      </c>
      <c r="J53" s="50"/>
      <c r="K53" s="51"/>
      <c r="L53" s="52"/>
      <c r="M53" s="53"/>
      <c r="N53" s="53">
        <f t="shared" si="1"/>
        <v>0</v>
      </c>
      <c r="O53" s="55">
        <v>0</v>
      </c>
      <c r="P53" s="53">
        <f t="shared" si="2"/>
        <v>0</v>
      </c>
      <c r="Q53" s="54"/>
      <c r="R53" s="118"/>
      <c r="S53" s="35"/>
      <c r="T53" s="118"/>
    </row>
    <row r="54" spans="2:20" ht="13.8" hidden="1">
      <c r="B54" s="127" t="s">
        <v>88</v>
      </c>
      <c r="C54" s="35"/>
      <c r="D54" s="99"/>
      <c r="E54" s="49"/>
      <c r="F54" s="51"/>
      <c r="G54" s="52"/>
      <c r="H54" s="53"/>
      <c r="I54" s="53">
        <f t="shared" si="5"/>
        <v>0</v>
      </c>
      <c r="J54" s="50"/>
      <c r="K54" s="51"/>
      <c r="L54" s="52"/>
      <c r="M54" s="53"/>
      <c r="N54" s="53">
        <f t="shared" si="1"/>
        <v>0</v>
      </c>
      <c r="O54" s="55">
        <v>0</v>
      </c>
      <c r="P54" s="53">
        <f t="shared" si="2"/>
        <v>0</v>
      </c>
      <c r="Q54" s="54"/>
      <c r="R54" s="118"/>
      <c r="S54" s="35"/>
      <c r="T54" s="118"/>
    </row>
    <row r="55" spans="2:20" ht="13.8" hidden="1">
      <c r="B55" s="127" t="s">
        <v>89</v>
      </c>
      <c r="C55" s="35"/>
      <c r="D55" s="99"/>
      <c r="E55" s="49"/>
      <c r="F55" s="51"/>
      <c r="G55" s="52"/>
      <c r="H55" s="53"/>
      <c r="I55" s="53">
        <f t="shared" si="5"/>
        <v>0</v>
      </c>
      <c r="J55" s="50"/>
      <c r="K55" s="51"/>
      <c r="L55" s="52"/>
      <c r="M55" s="53"/>
      <c r="N55" s="53">
        <f t="shared" si="1"/>
        <v>0</v>
      </c>
      <c r="O55" s="55">
        <v>0</v>
      </c>
      <c r="P55" s="53">
        <f t="shared" si="2"/>
        <v>0</v>
      </c>
      <c r="Q55" s="54"/>
      <c r="R55" s="118"/>
      <c r="S55" s="35"/>
      <c r="T55" s="118"/>
    </row>
    <row r="56" spans="2:20" ht="13.8" hidden="1">
      <c r="B56" s="127" t="s">
        <v>90</v>
      </c>
      <c r="C56" s="35"/>
      <c r="D56" s="99"/>
      <c r="E56" s="49"/>
      <c r="F56" s="51"/>
      <c r="G56" s="52"/>
      <c r="H56" s="53"/>
      <c r="I56" s="53">
        <f t="shared" si="5"/>
        <v>0</v>
      </c>
      <c r="J56" s="50"/>
      <c r="K56" s="51"/>
      <c r="L56" s="52"/>
      <c r="M56" s="53"/>
      <c r="N56" s="53">
        <f t="shared" si="1"/>
        <v>0</v>
      </c>
      <c r="O56" s="55">
        <v>0</v>
      </c>
      <c r="P56" s="53">
        <f t="shared" si="2"/>
        <v>0</v>
      </c>
      <c r="Q56" s="54"/>
      <c r="R56" s="118"/>
      <c r="S56" s="35"/>
      <c r="T56" s="118"/>
    </row>
    <row r="57" spans="2:20" ht="13.8" hidden="1">
      <c r="B57" s="127" t="s">
        <v>91</v>
      </c>
      <c r="C57" s="35"/>
      <c r="D57" s="99"/>
      <c r="E57" s="49"/>
      <c r="F57" s="51"/>
      <c r="G57" s="52"/>
      <c r="H57" s="53"/>
      <c r="I57" s="53">
        <f t="shared" si="5"/>
        <v>0</v>
      </c>
      <c r="J57" s="50"/>
      <c r="K57" s="51"/>
      <c r="L57" s="52"/>
      <c r="M57" s="53"/>
      <c r="N57" s="53">
        <f t="shared" si="1"/>
        <v>0</v>
      </c>
      <c r="O57" s="55">
        <v>0</v>
      </c>
      <c r="P57" s="53">
        <f t="shared" si="2"/>
        <v>0</v>
      </c>
      <c r="Q57" s="54"/>
      <c r="R57" s="118"/>
      <c r="S57" s="35"/>
      <c r="T57" s="118"/>
    </row>
    <row r="58" spans="2:20" ht="13.8" hidden="1">
      <c r="B58" s="127" t="s">
        <v>92</v>
      </c>
      <c r="C58" s="35"/>
      <c r="D58" s="99"/>
      <c r="E58" s="49"/>
      <c r="F58" s="51"/>
      <c r="G58" s="52"/>
      <c r="H58" s="53"/>
      <c r="I58" s="53">
        <f t="shared" si="5"/>
        <v>0</v>
      </c>
      <c r="J58" s="50"/>
      <c r="K58" s="51"/>
      <c r="L58" s="52"/>
      <c r="M58" s="53"/>
      <c r="N58" s="53">
        <f t="shared" si="1"/>
        <v>0</v>
      </c>
      <c r="O58" s="55">
        <v>0</v>
      </c>
      <c r="P58" s="53">
        <f t="shared" si="2"/>
        <v>0</v>
      </c>
      <c r="Q58" s="54"/>
      <c r="R58" s="117"/>
      <c r="S58" s="35"/>
      <c r="T58" s="117"/>
    </row>
    <row r="59" spans="2:20" ht="13.8" hidden="1">
      <c r="B59" s="127" t="s">
        <v>93</v>
      </c>
      <c r="C59" s="35"/>
      <c r="D59" s="99"/>
      <c r="E59" s="49"/>
      <c r="F59" s="51"/>
      <c r="G59" s="52"/>
      <c r="H59" s="53"/>
      <c r="I59" s="53">
        <f t="shared" si="5"/>
        <v>0</v>
      </c>
      <c r="J59" s="50"/>
      <c r="K59" s="51"/>
      <c r="L59" s="52"/>
      <c r="M59" s="53"/>
      <c r="N59" s="53">
        <f t="shared" si="1"/>
        <v>0</v>
      </c>
      <c r="O59" s="55">
        <v>0</v>
      </c>
      <c r="P59" s="53">
        <f t="shared" si="2"/>
        <v>0</v>
      </c>
      <c r="Q59" s="54"/>
      <c r="R59" s="118"/>
      <c r="S59" s="35"/>
      <c r="T59" s="118"/>
    </row>
    <row r="60" spans="2:20" ht="13.8" hidden="1">
      <c r="B60" s="127" t="s">
        <v>94</v>
      </c>
      <c r="C60" s="35"/>
      <c r="D60" s="99"/>
      <c r="E60" s="49"/>
      <c r="F60" s="51"/>
      <c r="G60" s="52"/>
      <c r="H60" s="53"/>
      <c r="I60" s="53">
        <f t="shared" si="5"/>
        <v>0</v>
      </c>
      <c r="J60" s="50"/>
      <c r="K60" s="51"/>
      <c r="L60" s="52"/>
      <c r="M60" s="53"/>
      <c r="N60" s="53">
        <f t="shared" si="1"/>
        <v>0</v>
      </c>
      <c r="O60" s="55">
        <v>0</v>
      </c>
      <c r="P60" s="53">
        <f t="shared" si="2"/>
        <v>0</v>
      </c>
      <c r="Q60" s="54"/>
      <c r="R60" s="117"/>
      <c r="S60" s="35"/>
      <c r="T60" s="117"/>
    </row>
    <row r="61" spans="2:20" ht="13.8"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</row>
    <row r="62" spans="2:20" ht="13.2" customHeight="1">
      <c r="B62" s="56"/>
      <c r="C62" s="35"/>
      <c r="D62" s="77"/>
      <c r="E62" s="66"/>
      <c r="F62" s="191" t="s">
        <v>37</v>
      </c>
      <c r="G62" s="192"/>
      <c r="H62" s="192"/>
      <c r="I62" s="78">
        <f>SUM(I7:I61)</f>
        <v>110000</v>
      </c>
      <c r="J62" s="50"/>
      <c r="K62" s="191" t="s">
        <v>11</v>
      </c>
      <c r="L62" s="192"/>
      <c r="M62" s="192"/>
      <c r="N62" s="192"/>
      <c r="O62" s="192"/>
      <c r="P62" s="79">
        <f>SUM(P7:P61)</f>
        <v>110000</v>
      </c>
      <c r="Q62" s="57"/>
      <c r="R62" s="170"/>
      <c r="S62" s="35"/>
      <c r="T62" s="35"/>
    </row>
    <row r="63" spans="2:20" ht="13.2" hidden="1" customHeight="1">
      <c r="B63" s="56"/>
      <c r="C63" s="35"/>
      <c r="D63" s="77"/>
      <c r="E63" s="66"/>
      <c r="F63" s="193" t="s">
        <v>38</v>
      </c>
      <c r="G63" s="194"/>
      <c r="H63" s="194"/>
      <c r="I63" s="81">
        <v>0</v>
      </c>
      <c r="J63" s="50"/>
      <c r="K63" s="106"/>
      <c r="L63" s="107"/>
      <c r="M63" s="195" t="s">
        <v>38</v>
      </c>
      <c r="N63" s="195"/>
      <c r="O63" s="195"/>
      <c r="P63" s="82">
        <v>0</v>
      </c>
      <c r="Q63" s="58"/>
      <c r="R63" s="171"/>
      <c r="S63" s="35"/>
      <c r="T63" s="35"/>
    </row>
    <row r="64" spans="2:20" ht="13.2" customHeight="1">
      <c r="B64" s="56"/>
      <c r="C64" s="35"/>
      <c r="D64" s="80"/>
      <c r="E64" s="80"/>
      <c r="F64" s="196" t="s">
        <v>12</v>
      </c>
      <c r="G64" s="195"/>
      <c r="H64" s="195"/>
      <c r="I64" s="81">
        <f>SUM(I62+I63)</f>
        <v>110000</v>
      </c>
      <c r="J64" s="50"/>
      <c r="K64" s="196" t="s">
        <v>12</v>
      </c>
      <c r="L64" s="195"/>
      <c r="M64" s="195"/>
      <c r="N64" s="195"/>
      <c r="O64" s="195"/>
      <c r="P64" s="82">
        <f>SUM(P62+P63)</f>
        <v>110000</v>
      </c>
      <c r="Q64" s="58"/>
      <c r="R64" s="171"/>
      <c r="S64" s="35"/>
      <c r="T64" s="35"/>
    </row>
    <row r="65" spans="2:20" ht="13.2" customHeight="1">
      <c r="B65" s="56"/>
      <c r="C65" s="35"/>
      <c r="D65" s="80"/>
      <c r="E65" s="83"/>
      <c r="F65" s="70"/>
      <c r="G65" s="197" t="s">
        <v>33</v>
      </c>
      <c r="H65" s="197"/>
      <c r="I65" s="84">
        <f>I64*19%</f>
        <v>20900</v>
      </c>
      <c r="J65" s="59"/>
      <c r="K65" s="198" t="s">
        <v>34</v>
      </c>
      <c r="L65" s="197"/>
      <c r="M65" s="197"/>
      <c r="N65" s="197"/>
      <c r="O65" s="197"/>
      <c r="P65" s="85">
        <f>P64*19%</f>
        <v>20900</v>
      </c>
      <c r="Q65" s="58"/>
      <c r="R65" s="171"/>
      <c r="S65" s="35"/>
      <c r="T65" s="35"/>
    </row>
    <row r="66" spans="2:20" ht="13.2" customHeight="1">
      <c r="B66" s="56"/>
      <c r="C66" s="35"/>
      <c r="D66" s="35"/>
      <c r="E66" s="86"/>
      <c r="F66" s="68"/>
      <c r="G66" s="199" t="s">
        <v>35</v>
      </c>
      <c r="H66" s="199"/>
      <c r="I66" s="87">
        <f>+I64+I65</f>
        <v>130900</v>
      </c>
      <c r="J66" s="50"/>
      <c r="K66" s="200" t="s">
        <v>13</v>
      </c>
      <c r="L66" s="199"/>
      <c r="M66" s="199"/>
      <c r="N66" s="199"/>
      <c r="O66" s="199"/>
      <c r="P66" s="91">
        <f>SUM(P64:P65)</f>
        <v>130900</v>
      </c>
      <c r="Q66" s="61"/>
      <c r="R66" s="171"/>
      <c r="S66" s="35"/>
      <c r="T66" s="35"/>
    </row>
    <row r="67" spans="2:20" ht="13.2" customHeight="1">
      <c r="B67" s="56"/>
      <c r="C67" s="35"/>
      <c r="D67" s="80"/>
      <c r="E67" s="88"/>
      <c r="F67" s="68"/>
      <c r="G67" s="69"/>
      <c r="H67" s="69"/>
      <c r="I67" s="89"/>
      <c r="J67" s="50"/>
      <c r="K67" s="68"/>
      <c r="L67" s="69"/>
      <c r="M67" s="69"/>
      <c r="N67" s="69"/>
      <c r="O67" s="69"/>
      <c r="P67" s="60"/>
      <c r="Q67" s="61"/>
      <c r="R67" s="171"/>
      <c r="S67" s="35"/>
      <c r="T67" s="35"/>
    </row>
    <row r="68" spans="2:20" ht="15.6" customHeight="1">
      <c r="B68" s="56"/>
      <c r="C68" s="35"/>
      <c r="D68" s="80"/>
      <c r="E68" s="67"/>
      <c r="F68" s="201"/>
      <c r="G68" s="202"/>
      <c r="H68" s="202"/>
      <c r="I68" s="90"/>
      <c r="J68" s="50"/>
      <c r="K68" s="201"/>
      <c r="L68" s="202"/>
      <c r="M68" s="202"/>
      <c r="N68" s="202"/>
      <c r="O68" s="202"/>
      <c r="P68" s="62"/>
      <c r="Q68" s="62"/>
      <c r="R68" s="172"/>
      <c r="S68" s="35"/>
      <c r="T68" s="35"/>
    </row>
    <row r="69" spans="2:20" ht="13.2" customHeight="1">
      <c r="B69" s="190"/>
      <c r="C69" s="190"/>
      <c r="D69" s="190"/>
      <c r="E69" s="190"/>
      <c r="F69" s="190"/>
      <c r="G69" s="190"/>
      <c r="H69" s="190"/>
    </row>
    <row r="70" spans="2:20">
      <c r="B70" s="190"/>
      <c r="C70" s="190"/>
      <c r="D70" s="190"/>
      <c r="E70" s="190"/>
      <c r="F70" s="190"/>
      <c r="G70" s="190"/>
      <c r="H70" s="190"/>
      <c r="I70" s="124">
        <f>P66-I66</f>
        <v>0</v>
      </c>
    </row>
    <row r="74" spans="2:20">
      <c r="I74" s="124"/>
    </row>
  </sheetData>
  <mergeCells count="15">
    <mergeCell ref="F3:I3"/>
    <mergeCell ref="K3:P3"/>
    <mergeCell ref="B69:H70"/>
    <mergeCell ref="F62:H62"/>
    <mergeCell ref="K62:O62"/>
    <mergeCell ref="F63:H63"/>
    <mergeCell ref="M63:O63"/>
    <mergeCell ref="F64:H64"/>
    <mergeCell ref="K64:O64"/>
    <mergeCell ref="G65:H65"/>
    <mergeCell ref="K65:O65"/>
    <mergeCell ref="G66:H66"/>
    <mergeCell ref="K66:O66"/>
    <mergeCell ref="F68:H68"/>
    <mergeCell ref="K68:O68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33"/>
  <sheetViews>
    <sheetView showGridLines="0" zoomScaleNormal="100" workbookViewId="0">
      <selection activeCell="G26" sqref="G26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66.21875" style="2" bestFit="1" customWidth="1"/>
    <col min="4" max="4" width="5.109375" style="2" customWidth="1"/>
    <col min="5" max="5" width="10.6640625" style="95" customWidth="1"/>
    <col min="6" max="6" width="13.44140625" style="95" customWidth="1"/>
    <col min="7" max="7" width="6" style="2" customWidth="1"/>
    <col min="8" max="8" width="12.6640625" style="95" customWidth="1"/>
    <col min="9" max="9" width="11.21875" style="2" customWidth="1"/>
    <col min="10" max="10" width="9.109375" style="2" customWidth="1"/>
    <col min="11" max="11" width="11.21875" style="2" customWidth="1"/>
    <col min="12" max="12" width="23.44140625" style="30" bestFit="1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3">
      <c r="C1" s="63"/>
    </row>
    <row r="2" spans="1:13" ht="13.2" customHeight="1">
      <c r="B2" s="8" t="s">
        <v>26</v>
      </c>
      <c r="C2" s="8" t="s">
        <v>25</v>
      </c>
      <c r="D2" s="205" t="s">
        <v>14</v>
      </c>
      <c r="E2" s="205"/>
      <c r="F2" s="205"/>
      <c r="G2" s="211" t="s">
        <v>15</v>
      </c>
      <c r="H2" s="212"/>
      <c r="I2" s="212"/>
      <c r="J2" s="212"/>
      <c r="K2" s="212"/>
      <c r="L2" s="212"/>
      <c r="M2" s="213"/>
    </row>
    <row r="3" spans="1:13">
      <c r="B3" s="4"/>
      <c r="C3" s="93" t="s">
        <v>95</v>
      </c>
      <c r="D3" s="9" t="s">
        <v>16</v>
      </c>
      <c r="E3" s="96" t="s">
        <v>18</v>
      </c>
      <c r="F3" s="102" t="s">
        <v>18</v>
      </c>
      <c r="G3" s="13" t="s">
        <v>16</v>
      </c>
      <c r="H3" s="96" t="s">
        <v>18</v>
      </c>
      <c r="I3" s="13" t="s">
        <v>19</v>
      </c>
      <c r="J3" s="13" t="s">
        <v>20</v>
      </c>
      <c r="K3" s="10" t="s">
        <v>18</v>
      </c>
      <c r="L3" s="13" t="s">
        <v>21</v>
      </c>
      <c r="M3" s="13" t="s">
        <v>39</v>
      </c>
    </row>
    <row r="4" spans="1:13">
      <c r="A4" s="3"/>
      <c r="B4" s="5"/>
      <c r="C4" s="94" t="s">
        <v>96</v>
      </c>
      <c r="D4" s="11"/>
      <c r="E4" s="97" t="s">
        <v>17</v>
      </c>
      <c r="F4" s="103" t="s">
        <v>22</v>
      </c>
      <c r="G4" s="14"/>
      <c r="H4" s="97" t="s">
        <v>27</v>
      </c>
      <c r="I4" s="14" t="s">
        <v>28</v>
      </c>
      <c r="J4" s="14" t="s">
        <v>23</v>
      </c>
      <c r="K4" s="12" t="s">
        <v>29</v>
      </c>
      <c r="L4" s="14"/>
      <c r="M4" s="14"/>
    </row>
    <row r="5" spans="1:13" s="145" customFormat="1">
      <c r="A5" s="137"/>
      <c r="B5" s="138"/>
      <c r="C5" s="162"/>
      <c r="D5" s="177"/>
      <c r="E5" s="178"/>
      <c r="F5" s="183">
        <f t="shared" ref="F5:F30" si="0">E5*D5</f>
        <v>0</v>
      </c>
      <c r="G5" s="177"/>
      <c r="H5" s="141"/>
      <c r="I5" s="140">
        <f t="shared" ref="I5:I30" si="1">H5*G5</f>
        <v>0</v>
      </c>
      <c r="J5" s="142">
        <v>0</v>
      </c>
      <c r="K5" s="143">
        <f>ROUND(I5-(I5*J5),2)</f>
        <v>0</v>
      </c>
      <c r="L5" s="146"/>
      <c r="M5" s="144"/>
    </row>
    <row r="6" spans="1:13" s="145" customFormat="1">
      <c r="A6" s="137"/>
      <c r="B6" s="138"/>
      <c r="C6" s="162"/>
      <c r="D6" s="177"/>
      <c r="E6" s="178"/>
      <c r="F6" s="140">
        <f t="shared" si="0"/>
        <v>0</v>
      </c>
      <c r="G6" s="177"/>
      <c r="H6" s="141"/>
      <c r="I6" s="140">
        <f t="shared" si="1"/>
        <v>0</v>
      </c>
      <c r="J6" s="142">
        <v>0</v>
      </c>
      <c r="K6" s="143">
        <f t="shared" ref="K6:K30" si="2">ROUND(I6-(I6*J6),2)</f>
        <v>0</v>
      </c>
      <c r="L6" s="146"/>
      <c r="M6" s="144"/>
    </row>
    <row r="7" spans="1:13" s="152" customFormat="1">
      <c r="A7" s="147"/>
      <c r="B7" s="148"/>
      <c r="C7" s="163"/>
      <c r="D7" s="177"/>
      <c r="E7" s="179"/>
      <c r="F7" s="140">
        <f t="shared" si="0"/>
        <v>0</v>
      </c>
      <c r="G7" s="177"/>
      <c r="H7" s="141"/>
      <c r="I7" s="140">
        <f t="shared" si="1"/>
        <v>0</v>
      </c>
      <c r="J7" s="142">
        <v>0</v>
      </c>
      <c r="K7" s="143">
        <f t="shared" si="2"/>
        <v>0</v>
      </c>
      <c r="L7" s="146"/>
      <c r="M7" s="151"/>
    </row>
    <row r="8" spans="1:13" s="152" customFormat="1">
      <c r="A8" s="147"/>
      <c r="B8" s="148"/>
      <c r="C8" s="164"/>
      <c r="D8" s="177"/>
      <c r="E8" s="179"/>
      <c r="F8" s="140">
        <f t="shared" si="0"/>
        <v>0</v>
      </c>
      <c r="G8" s="177"/>
      <c r="H8" s="141"/>
      <c r="I8" s="140">
        <f t="shared" si="1"/>
        <v>0</v>
      </c>
      <c r="J8" s="142">
        <v>0</v>
      </c>
      <c r="K8" s="143">
        <f t="shared" si="2"/>
        <v>0</v>
      </c>
      <c r="L8" s="146"/>
      <c r="M8" s="151"/>
    </row>
    <row r="9" spans="1:13" s="152" customFormat="1">
      <c r="A9" s="147"/>
      <c r="B9" s="148"/>
      <c r="C9" s="164"/>
      <c r="D9" s="177"/>
      <c r="E9" s="179"/>
      <c r="F9" s="140">
        <f t="shared" si="0"/>
        <v>0</v>
      </c>
      <c r="G9" s="177"/>
      <c r="H9" s="141"/>
      <c r="I9" s="140">
        <f t="shared" si="1"/>
        <v>0</v>
      </c>
      <c r="J9" s="142">
        <v>0</v>
      </c>
      <c r="K9" s="143">
        <f t="shared" si="2"/>
        <v>0</v>
      </c>
      <c r="L9" s="146"/>
      <c r="M9" s="151"/>
    </row>
    <row r="10" spans="1:13" s="152" customFormat="1">
      <c r="A10" s="147"/>
      <c r="B10" s="148"/>
      <c r="C10" s="164"/>
      <c r="D10" s="177"/>
      <c r="E10" s="179"/>
      <c r="F10" s="140">
        <f t="shared" si="0"/>
        <v>0</v>
      </c>
      <c r="G10" s="177"/>
      <c r="H10" s="141"/>
      <c r="I10" s="140">
        <f t="shared" si="1"/>
        <v>0</v>
      </c>
      <c r="J10" s="142">
        <v>0</v>
      </c>
      <c r="K10" s="143">
        <f t="shared" si="2"/>
        <v>0</v>
      </c>
      <c r="L10" s="180"/>
      <c r="M10" s="151"/>
    </row>
    <row r="11" spans="1:13" s="152" customFormat="1">
      <c r="A11" s="147"/>
      <c r="B11" s="148"/>
      <c r="C11" s="164"/>
      <c r="D11" s="177"/>
      <c r="E11" s="179"/>
      <c r="F11" s="140">
        <f t="shared" si="0"/>
        <v>0</v>
      </c>
      <c r="G11" s="177"/>
      <c r="H11" s="141"/>
      <c r="I11" s="140">
        <f t="shared" si="1"/>
        <v>0</v>
      </c>
      <c r="J11" s="142">
        <v>0</v>
      </c>
      <c r="K11" s="143">
        <f t="shared" si="2"/>
        <v>0</v>
      </c>
      <c r="L11" s="180"/>
      <c r="M11" s="151"/>
    </row>
    <row r="12" spans="1:13" s="152" customFormat="1">
      <c r="A12" s="147"/>
      <c r="B12" s="148"/>
      <c r="C12" s="164"/>
      <c r="D12" s="177"/>
      <c r="E12" s="179"/>
      <c r="F12" s="140">
        <f t="shared" si="0"/>
        <v>0</v>
      </c>
      <c r="G12" s="177"/>
      <c r="H12" s="141"/>
      <c r="I12" s="140">
        <f t="shared" si="1"/>
        <v>0</v>
      </c>
      <c r="J12" s="142">
        <v>0</v>
      </c>
      <c r="K12" s="143">
        <f t="shared" si="2"/>
        <v>0</v>
      </c>
      <c r="L12" s="180"/>
      <c r="M12" s="151"/>
    </row>
    <row r="13" spans="1:13" s="152" customFormat="1">
      <c r="A13" s="147"/>
      <c r="B13" s="148"/>
      <c r="C13" s="164"/>
      <c r="D13" s="177"/>
      <c r="E13" s="179"/>
      <c r="F13" s="140">
        <f t="shared" si="0"/>
        <v>0</v>
      </c>
      <c r="G13" s="177"/>
      <c r="H13" s="141"/>
      <c r="I13" s="140">
        <f t="shared" si="1"/>
        <v>0</v>
      </c>
      <c r="J13" s="142">
        <v>0</v>
      </c>
      <c r="K13" s="143">
        <f t="shared" si="2"/>
        <v>0</v>
      </c>
      <c r="L13" s="146"/>
      <c r="M13" s="151"/>
    </row>
    <row r="14" spans="1:13" s="152" customFormat="1">
      <c r="A14" s="147"/>
      <c r="B14" s="148"/>
      <c r="C14" s="164"/>
      <c r="D14" s="177"/>
      <c r="E14" s="179"/>
      <c r="F14" s="140">
        <f t="shared" si="0"/>
        <v>0</v>
      </c>
      <c r="G14" s="177"/>
      <c r="H14" s="141"/>
      <c r="I14" s="140">
        <f t="shared" si="1"/>
        <v>0</v>
      </c>
      <c r="J14" s="142">
        <v>0</v>
      </c>
      <c r="K14" s="143">
        <f t="shared" si="2"/>
        <v>0</v>
      </c>
      <c r="L14" s="146"/>
      <c r="M14" s="151"/>
    </row>
    <row r="15" spans="1:13" s="152" customFormat="1">
      <c r="A15" s="147"/>
      <c r="B15" s="148"/>
      <c r="C15" s="164"/>
      <c r="D15" s="177"/>
      <c r="E15" s="179"/>
      <c r="F15" s="140">
        <f t="shared" si="0"/>
        <v>0</v>
      </c>
      <c r="G15" s="177"/>
      <c r="H15" s="141"/>
      <c r="I15" s="140">
        <f t="shared" si="1"/>
        <v>0</v>
      </c>
      <c r="J15" s="142">
        <v>0</v>
      </c>
      <c r="K15" s="143">
        <f t="shared" si="2"/>
        <v>0</v>
      </c>
      <c r="L15" s="146"/>
      <c r="M15" s="151"/>
    </row>
    <row r="16" spans="1:13" s="152" customFormat="1">
      <c r="A16" s="147"/>
      <c r="B16" s="148"/>
      <c r="C16" s="164"/>
      <c r="D16" s="177"/>
      <c r="E16" s="179"/>
      <c r="F16" s="140">
        <f t="shared" si="0"/>
        <v>0</v>
      </c>
      <c r="G16" s="177"/>
      <c r="H16" s="141"/>
      <c r="I16" s="140">
        <f t="shared" si="1"/>
        <v>0</v>
      </c>
      <c r="J16" s="142">
        <v>0</v>
      </c>
      <c r="K16" s="143">
        <f t="shared" si="2"/>
        <v>0</v>
      </c>
      <c r="L16" s="146"/>
      <c r="M16" s="151"/>
    </row>
    <row r="17" spans="1:13" s="152" customFormat="1">
      <c r="A17" s="147"/>
      <c r="B17" s="148"/>
      <c r="C17" s="164"/>
      <c r="D17" s="177"/>
      <c r="E17" s="179"/>
      <c r="F17" s="140">
        <f t="shared" si="0"/>
        <v>0</v>
      </c>
      <c r="G17" s="177"/>
      <c r="H17" s="141"/>
      <c r="I17" s="140">
        <f t="shared" si="1"/>
        <v>0</v>
      </c>
      <c r="J17" s="142">
        <v>0</v>
      </c>
      <c r="K17" s="143">
        <f t="shared" si="2"/>
        <v>0</v>
      </c>
      <c r="L17" s="180"/>
      <c r="M17" s="151"/>
    </row>
    <row r="18" spans="1:13" s="152" customFormat="1">
      <c r="A18" s="147"/>
      <c r="B18" s="148"/>
      <c r="C18" s="164"/>
      <c r="D18" s="177"/>
      <c r="E18" s="179"/>
      <c r="F18" s="140">
        <f t="shared" si="0"/>
        <v>0</v>
      </c>
      <c r="G18" s="177"/>
      <c r="H18" s="141"/>
      <c r="I18" s="140">
        <f t="shared" si="1"/>
        <v>0</v>
      </c>
      <c r="J18" s="142">
        <v>0</v>
      </c>
      <c r="K18" s="143">
        <f t="shared" si="2"/>
        <v>0</v>
      </c>
      <c r="L18" s="146"/>
      <c r="M18" s="151"/>
    </row>
    <row r="19" spans="1:13" s="152" customFormat="1">
      <c r="A19" s="147"/>
      <c r="B19" s="148"/>
      <c r="C19" s="164"/>
      <c r="D19" s="177"/>
      <c r="E19" s="179"/>
      <c r="F19" s="140">
        <f t="shared" si="0"/>
        <v>0</v>
      </c>
      <c r="G19" s="177"/>
      <c r="H19" s="141"/>
      <c r="I19" s="140">
        <f t="shared" si="1"/>
        <v>0</v>
      </c>
      <c r="J19" s="142">
        <v>0</v>
      </c>
      <c r="K19" s="143">
        <f t="shared" si="2"/>
        <v>0</v>
      </c>
      <c r="L19" s="180"/>
      <c r="M19" s="151"/>
    </row>
    <row r="20" spans="1:13" s="152" customFormat="1">
      <c r="A20" s="147"/>
      <c r="B20" s="148"/>
      <c r="C20" s="164"/>
      <c r="D20" s="177"/>
      <c r="E20" s="179"/>
      <c r="F20" s="140">
        <f t="shared" si="0"/>
        <v>0</v>
      </c>
      <c r="G20" s="177"/>
      <c r="H20" s="141"/>
      <c r="I20" s="140">
        <f t="shared" si="1"/>
        <v>0</v>
      </c>
      <c r="J20" s="142">
        <v>0</v>
      </c>
      <c r="K20" s="143">
        <f t="shared" si="2"/>
        <v>0</v>
      </c>
      <c r="L20" s="146"/>
      <c r="M20" s="151"/>
    </row>
    <row r="21" spans="1:13" s="152" customFormat="1">
      <c r="A21" s="147"/>
      <c r="B21" s="148"/>
      <c r="C21" s="164"/>
      <c r="D21" s="177"/>
      <c r="E21" s="179"/>
      <c r="F21" s="140">
        <f t="shared" si="0"/>
        <v>0</v>
      </c>
      <c r="G21" s="177"/>
      <c r="H21" s="141"/>
      <c r="I21" s="140">
        <f t="shared" si="1"/>
        <v>0</v>
      </c>
      <c r="J21" s="142">
        <v>0</v>
      </c>
      <c r="K21" s="143">
        <f t="shared" si="2"/>
        <v>0</v>
      </c>
      <c r="L21" s="146"/>
      <c r="M21" s="151"/>
    </row>
    <row r="22" spans="1:13" s="152" customFormat="1">
      <c r="A22" s="147"/>
      <c r="B22" s="138"/>
      <c r="C22" s="164"/>
      <c r="D22" s="177"/>
      <c r="E22" s="179"/>
      <c r="F22" s="140">
        <f t="shared" si="0"/>
        <v>0</v>
      </c>
      <c r="G22" s="177"/>
      <c r="H22" s="141"/>
      <c r="I22" s="140">
        <f t="shared" si="1"/>
        <v>0</v>
      </c>
      <c r="J22" s="142">
        <v>0</v>
      </c>
      <c r="K22" s="143">
        <f t="shared" si="2"/>
        <v>0</v>
      </c>
      <c r="L22" s="146"/>
      <c r="M22" s="151"/>
    </row>
    <row r="23" spans="1:13" s="152" customFormat="1">
      <c r="A23" s="147"/>
      <c r="B23" s="138"/>
      <c r="C23" s="164"/>
      <c r="D23" s="177"/>
      <c r="E23" s="179"/>
      <c r="F23" s="140">
        <f t="shared" si="0"/>
        <v>0</v>
      </c>
      <c r="G23" s="177"/>
      <c r="H23" s="141"/>
      <c r="I23" s="140">
        <f t="shared" si="1"/>
        <v>0</v>
      </c>
      <c r="J23" s="142">
        <v>0</v>
      </c>
      <c r="K23" s="143">
        <f t="shared" si="2"/>
        <v>0</v>
      </c>
      <c r="L23" s="146"/>
      <c r="M23" s="151"/>
    </row>
    <row r="24" spans="1:13" s="152" customFormat="1">
      <c r="A24" s="147"/>
      <c r="B24" s="138"/>
      <c r="C24" s="164"/>
      <c r="D24" s="177"/>
      <c r="E24" s="179"/>
      <c r="F24" s="140">
        <f t="shared" si="0"/>
        <v>0</v>
      </c>
      <c r="G24" s="177"/>
      <c r="H24" s="141"/>
      <c r="I24" s="140">
        <f t="shared" si="1"/>
        <v>0</v>
      </c>
      <c r="J24" s="142">
        <v>0</v>
      </c>
      <c r="K24" s="143">
        <f t="shared" si="2"/>
        <v>0</v>
      </c>
      <c r="L24" s="146"/>
      <c r="M24" s="151"/>
    </row>
    <row r="25" spans="1:13" s="152" customFormat="1">
      <c r="A25" s="147"/>
      <c r="B25" s="148">
        <v>21</v>
      </c>
      <c r="C25" s="164"/>
      <c r="D25" s="176"/>
      <c r="E25" s="182"/>
      <c r="F25" s="140">
        <f t="shared" si="0"/>
        <v>0</v>
      </c>
      <c r="G25" s="149"/>
      <c r="H25" s="141"/>
      <c r="I25" s="140">
        <f t="shared" si="1"/>
        <v>0</v>
      </c>
      <c r="J25" s="142">
        <v>0</v>
      </c>
      <c r="K25" s="143">
        <f t="shared" si="2"/>
        <v>0</v>
      </c>
      <c r="L25" s="146"/>
      <c r="M25" s="151"/>
    </row>
    <row r="26" spans="1:13" s="152" customFormat="1">
      <c r="A26" s="147"/>
      <c r="B26" s="148">
        <v>22</v>
      </c>
      <c r="C26" s="175"/>
      <c r="D26" s="149"/>
      <c r="E26" s="182"/>
      <c r="F26" s="140">
        <f t="shared" si="0"/>
        <v>0</v>
      </c>
      <c r="G26" s="139"/>
      <c r="H26" s="141"/>
      <c r="I26" s="140">
        <v>0</v>
      </c>
      <c r="J26" s="142">
        <v>0</v>
      </c>
      <c r="K26" s="143">
        <f t="shared" si="2"/>
        <v>0</v>
      </c>
      <c r="L26" s="150"/>
      <c r="M26" s="151"/>
    </row>
    <row r="27" spans="1:13" s="152" customFormat="1">
      <c r="A27" s="147"/>
      <c r="B27" s="148">
        <v>23</v>
      </c>
      <c r="C27" s="164"/>
      <c r="D27" s="149"/>
      <c r="E27" s="182"/>
      <c r="F27" s="140">
        <f t="shared" si="0"/>
        <v>0</v>
      </c>
      <c r="G27" s="139"/>
      <c r="H27" s="141"/>
      <c r="I27" s="140">
        <f t="shared" si="1"/>
        <v>0</v>
      </c>
      <c r="J27" s="142">
        <v>0</v>
      </c>
      <c r="K27" s="143">
        <f t="shared" si="2"/>
        <v>0</v>
      </c>
      <c r="L27" s="150"/>
      <c r="M27" s="151"/>
    </row>
    <row r="28" spans="1:13" s="145" customFormat="1">
      <c r="A28" s="137"/>
      <c r="B28" s="138">
        <v>24</v>
      </c>
      <c r="C28" s="153"/>
      <c r="D28" s="139"/>
      <c r="E28" s="178"/>
      <c r="F28" s="140">
        <f t="shared" si="0"/>
        <v>0</v>
      </c>
      <c r="G28" s="139"/>
      <c r="H28" s="141"/>
      <c r="I28" s="140">
        <f t="shared" si="1"/>
        <v>0</v>
      </c>
      <c r="J28" s="142">
        <v>0</v>
      </c>
      <c r="K28" s="143">
        <f t="shared" si="2"/>
        <v>0</v>
      </c>
      <c r="L28" s="150"/>
      <c r="M28" s="151"/>
    </row>
    <row r="29" spans="1:13" s="145" customFormat="1">
      <c r="A29" s="137"/>
      <c r="B29" s="138">
        <v>25</v>
      </c>
      <c r="C29" s="153"/>
      <c r="D29" s="139"/>
      <c r="E29" s="178"/>
      <c r="F29" s="140">
        <f t="shared" si="0"/>
        <v>0</v>
      </c>
      <c r="G29" s="139"/>
      <c r="H29" s="141"/>
      <c r="I29" s="140">
        <f t="shared" si="1"/>
        <v>0</v>
      </c>
      <c r="J29" s="142">
        <v>0</v>
      </c>
      <c r="K29" s="143">
        <f t="shared" si="2"/>
        <v>0</v>
      </c>
      <c r="L29" s="150"/>
      <c r="M29" s="151"/>
    </row>
    <row r="30" spans="1:13" s="145" customFormat="1">
      <c r="A30" s="137"/>
      <c r="B30" s="138">
        <v>26</v>
      </c>
      <c r="C30" s="153"/>
      <c r="D30" s="139"/>
      <c r="E30" s="178"/>
      <c r="F30" s="184">
        <f t="shared" si="0"/>
        <v>0</v>
      </c>
      <c r="G30" s="139"/>
      <c r="H30" s="141"/>
      <c r="I30" s="140">
        <f t="shared" si="1"/>
        <v>0</v>
      </c>
      <c r="J30" s="142">
        <v>0</v>
      </c>
      <c r="K30" s="143">
        <f t="shared" si="2"/>
        <v>0</v>
      </c>
      <c r="L30" s="150"/>
      <c r="M30" s="151"/>
    </row>
    <row r="31" spans="1:13" s="145" customFormat="1" ht="10.8" customHeight="1">
      <c r="B31" s="154"/>
      <c r="C31" s="155"/>
      <c r="D31" s="156"/>
      <c r="E31" s="157"/>
      <c r="F31" s="158"/>
      <c r="G31" s="159"/>
      <c r="H31" s="157"/>
      <c r="I31" s="155"/>
      <c r="J31" s="155"/>
      <c r="K31" s="156"/>
      <c r="L31" s="160"/>
      <c r="M31" s="161"/>
    </row>
    <row r="32" spans="1:13">
      <c r="B32" s="15"/>
      <c r="C32" s="17"/>
      <c r="D32" s="210" t="s">
        <v>36</v>
      </c>
      <c r="E32" s="210"/>
      <c r="F32" s="92">
        <f>SUM(F5:F30)</f>
        <v>0</v>
      </c>
      <c r="G32" s="23" t="s">
        <v>24</v>
      </c>
      <c r="H32" s="100"/>
      <c r="I32" s="24"/>
      <c r="J32" s="25"/>
      <c r="K32" s="26">
        <f>SUM(K5:K31)</f>
        <v>0</v>
      </c>
      <c r="L32" s="121"/>
      <c r="M32" s="27"/>
    </row>
    <row r="33" spans="2:13">
      <c r="B33" s="16"/>
      <c r="C33" s="18"/>
      <c r="D33" s="19"/>
      <c r="E33" s="98"/>
      <c r="F33" s="104"/>
      <c r="G33" s="5"/>
      <c r="H33" s="98"/>
      <c r="I33" s="20"/>
      <c r="J33" s="21"/>
      <c r="K33" s="22"/>
      <c r="L33" s="122"/>
      <c r="M33" s="28"/>
    </row>
    <row r="34" spans="2:13">
      <c r="G34" s="3"/>
      <c r="H34" s="101"/>
      <c r="I34" s="3"/>
      <c r="J34" s="6"/>
      <c r="K34" s="7"/>
      <c r="L34" s="29"/>
    </row>
    <row r="35" spans="2:13" ht="15">
      <c r="D35" s="203" t="s">
        <v>30</v>
      </c>
      <c r="E35" s="204"/>
      <c r="F35" s="31">
        <f>'Daños Edificio'!I66</f>
        <v>130900</v>
      </c>
      <c r="J35" s="203" t="s">
        <v>30</v>
      </c>
      <c r="K35" s="204"/>
      <c r="L35" s="31">
        <f>'Daños Edificio'!P66</f>
        <v>130900</v>
      </c>
    </row>
    <row r="36" spans="2:13" ht="15">
      <c r="D36" s="206" t="s">
        <v>31</v>
      </c>
      <c r="E36" s="207"/>
      <c r="F36" s="32">
        <f>F32</f>
        <v>0</v>
      </c>
      <c r="H36" s="95">
        <f>F37-L37</f>
        <v>0</v>
      </c>
      <c r="J36" s="206" t="s">
        <v>31</v>
      </c>
      <c r="K36" s="207"/>
      <c r="L36" s="32">
        <f>K32</f>
        <v>0</v>
      </c>
    </row>
    <row r="37" spans="2:13" ht="15.6">
      <c r="D37" s="208" t="s">
        <v>32</v>
      </c>
      <c r="E37" s="209"/>
      <c r="F37" s="33">
        <f>SUM(F35:F36)</f>
        <v>130900</v>
      </c>
      <c r="J37" s="208" t="s">
        <v>32</v>
      </c>
      <c r="K37" s="209"/>
      <c r="L37" s="33">
        <f>SUM(L35:L36)</f>
        <v>130900</v>
      </c>
    </row>
    <row r="39" spans="2:13">
      <c r="K39" s="181"/>
    </row>
    <row r="233" ht="12.6" customHeight="1"/>
  </sheetData>
  <mergeCells count="9">
    <mergeCell ref="D35:E35"/>
    <mergeCell ref="D2:F2"/>
    <mergeCell ref="J35:K35"/>
    <mergeCell ref="J36:K36"/>
    <mergeCell ref="J37:K37"/>
    <mergeCell ref="D32:E32"/>
    <mergeCell ref="G2:M2"/>
    <mergeCell ref="D36:E36"/>
    <mergeCell ref="D37:E37"/>
  </mergeCells>
  <phoneticPr fontId="10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2025-03-07T11:08:50Z</dcterms:modified>
</cp:coreProperties>
</file>