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3/"/>
    </mc:Choice>
  </mc:AlternateContent>
  <xr:revisionPtr revIDLastSave="0" documentId="8_{B499B1A4-8743-4253-8483-733839CB79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9" i="1" l="1"/>
  <c r="I7" i="1"/>
  <c r="I8" i="1"/>
  <c r="I9" i="1"/>
  <c r="I10" i="1"/>
  <c r="I11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<sst xmlns="http://schemas.openxmlformats.org/spreadsheetml/2006/main" count="143" uniqueCount="114">
  <si>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</si>
  <si>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</si>
  <si>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</si>
  <si>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</si>
  <si>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</si>
  <si>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</si>
  <si>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</si>
  <si>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</si>
  <si>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</si>
  <si>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</si>
  <si>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</si>
  <si>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</si>
  <si>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</si>
  <si>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</si>
  <si>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</si>
  <si>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</si>
  <si>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</si>
  <si>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</si>
  <si>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</si>
  <si>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</si>
  <si>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</si>
  <si>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</si>
  <si>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</si>
  <si>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</si>
  <si>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</si>
  <si>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</si>
  <si>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</si>
  <si>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</si>
  <si>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</si>
  <si>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</si>
  <si>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</si>
  <si>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</si>
  <si>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</si>
  <si>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</si>
  <si>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</si>
  <si>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</si>
  <si>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</si>
  <si>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</si>
  <si>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</si>
  <si>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</si>
  <si>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</si>
  <si>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</si>
  <si>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</si>
  <si>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</si>
  <si>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</si>
  <si>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</si>
  <si>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</si>
  <si>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</si>
  <si>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</si>
  <si>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Codo cobre 1/2</t>
  </si>
  <si>
    <t>Soldadura estaño</t>
  </si>
  <si>
    <t>Cañeria cobre 1/2</t>
  </si>
  <si>
    <t>Varios</t>
  </si>
  <si>
    <t>Valor por trabajos a realizar</t>
  </si>
  <si>
    <t>gl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</si>
  <si>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</si>
  <si>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</si>
  <si>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</si>
  <si>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</si>
  <si>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</si>
  <si>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</si>
  <si>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</si>
  <si>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</si>
  <si>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</si>
  <si>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</si>
  <si>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</si>
  <si>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</si>
  <si>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</si>
  <si>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</si>
  <si>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</si>
  <si>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</si>
  <si>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</si>
  <si>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</si>
  <si>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</si>
  <si>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</si>
  <si>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</si>
  <si>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</si>
  <si>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</si>
  <si>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</si>
  <si>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</si>
  <si>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</si>
  <si>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</si>
  <si>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</si>
  <si>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</si>
  <si>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</si>
  <si>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</si>
  <si>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</si>
  <si>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</si>
  <si>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</si>
  <si>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</si>
  <si>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</si>
  <si>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</si>
  <si>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</si>
  <si>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</si>
  <si>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</si>
  <si>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</si>
  <si>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</si>
  <si>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</si>
  <si>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</si>
  <si>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</si>
  <si>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</si>
  <si>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</si>
  <si>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</si>
  <si>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</si>
  <si>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</si>
  <si>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Materiales y Reparaciones</t>
  </si>
  <si>
    <t>Sr. José Alfredo Jara Manríquez</t>
  </si>
  <si>
    <t>Isla Ross N°16350, San Bernardo</t>
  </si>
  <si>
    <t xml:space="preserve">Gastos Notariales </t>
  </si>
  <si>
    <t>https://www.comercialtandt.cl/codo-de-cobre-90-1-12?utm_source=js-google-shopping-app&amp;utm_medium=js-google-shopping-app&amp;variant_id=24777888</t>
  </si>
  <si>
    <t>Sin Observaciones</t>
  </si>
  <si>
    <t>https://www.sodimac.cl/sodimac-cl/articulo/110294383/Caneria-Cobre-L-Gas-Agua-1-2-x-1m/110294407?kid=goosho_373415&amp;shop=googleShopping&amp;gad_source=1&amp;gclid=CjwKCAiA-ty8BhA_EiwAkyoa38ci4an7senR1xXb28ivZIkdcivUwtr5a5AfJuiOl1mXhayIIkmqIRoCvwUQAvD_BwE</t>
  </si>
  <si>
    <t>https://www.chilenadeferreterias.cl/MLC-2778654934-display-soldadura-estano-50-1-mt-pasta-soldar-10-gr-_JM?gad_source=1&amp;gclid=CjwKCAiA-ty8BhA_EiwAkyoa35DXugGy0rgxaRKvfNLJcDvOQkAVi7DbfmHb3fGjT2UUBf9kkQUM8RoCDsMQAvD_BwE</t>
  </si>
  <si>
    <t>Ajuste 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</si>
</sst>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K79" sqref="K79:K8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6.55468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106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107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105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49</v>
      </c>
      <c r="E7" s="132"/>
      <c r="F7" s="51">
        <v>1</v>
      </c>
      <c r="G7" s="130" t="s">
        <v>4</v>
      </c>
      <c r="H7" s="53">
        <v>5000</v>
      </c>
      <c r="I7" s="53">
        <f>+F7*H7</f>
        <v>5000</v>
      </c>
      <c r="J7" s="50"/>
      <c r="K7" s="51">
        <v>1</v>
      </c>
      <c r="L7" s="130" t="s">
        <v>4</v>
      </c>
      <c r="M7" s="53">
        <v>5000</v>
      </c>
      <c r="N7" s="112">
        <f t="shared" ref="N7:N64" si="0">+K7*M7</f>
        <v>5000</v>
      </c>
      <c r="O7" s="55">
        <v>0</v>
      </c>
      <c r="P7" s="53">
        <f t="shared" ref="P7:P64" si="1">+(-N7*O7)+N7</f>
        <v>5000</v>
      </c>
      <c r="Q7" s="54"/>
      <c r="R7" s="118" t="s">
        <v>110</v>
      </c>
      <c r="S7" s="135"/>
      <c r="T7" s="119" t="s">
        <v>109</v>
      </c>
    </row>
    <row r="8" spans="2:20" s="133" customFormat="1" ht="13.8">
      <c r="B8" s="134" t="s">
        <v>41</v>
      </c>
      <c r="C8" s="135"/>
      <c r="D8" s="105" t="s">
        <v>51</v>
      </c>
      <c r="E8" s="132"/>
      <c r="F8" s="51">
        <v>1</v>
      </c>
      <c r="G8" s="130" t="s">
        <v>4</v>
      </c>
      <c r="H8" s="53">
        <v>6000</v>
      </c>
      <c r="I8" s="53">
        <f t="shared" ref="I7:I17" si="2">+F8*H8</f>
        <v>6000</v>
      </c>
      <c r="J8" s="50"/>
      <c r="K8" s="51">
        <v>1</v>
      </c>
      <c r="L8" s="130" t="s">
        <v>4</v>
      </c>
      <c r="M8" s="53">
        <v>6000</v>
      </c>
      <c r="N8" s="112">
        <f t="shared" si="0"/>
        <v>6000</v>
      </c>
      <c r="O8" s="55">
        <v>0</v>
      </c>
      <c r="P8" s="53">
        <f t="shared" si="1"/>
        <v>6000</v>
      </c>
      <c r="Q8" s="54"/>
      <c r="R8" s="118" t="s">
        <v>110</v>
      </c>
      <c r="S8" s="135"/>
      <c r="T8" s="119" t="s">
        <v>111</v>
      </c>
    </row>
    <row r="9" spans="2:20" s="133" customFormat="1" ht="13.8">
      <c r="B9" s="134" t="s">
        <v>42</v>
      </c>
      <c r="C9" s="135"/>
      <c r="D9" s="105" t="s">
        <v>50</v>
      </c>
      <c r="E9" s="132"/>
      <c r="F9" s="51">
        <v>3</v>
      </c>
      <c r="G9" s="130" t="s">
        <v>4</v>
      </c>
      <c r="H9" s="53">
        <v>5000</v>
      </c>
      <c r="I9" s="53">
        <f t="shared" si="2"/>
        <v>15000</v>
      </c>
      <c r="J9" s="50"/>
      <c r="K9" s="51">
        <v>3</v>
      </c>
      <c r="L9" s="130" t="s">
        <v>4</v>
      </c>
      <c r="M9" s="136">
        <v>4990</v>
      </c>
      <c r="N9" s="137">
        <f t="shared" ref="N9:N10" si="3">+K9*M9</f>
        <v>14970</v>
      </c>
      <c r="O9" s="55">
        <v>0</v>
      </c>
      <c r="P9" s="136">
        <f t="shared" ref="P9:P10" si="4">+(-N9*O9)+N9</f>
        <v>14970</v>
      </c>
      <c r="Q9" s="54"/>
      <c r="R9" s="118" t="s">
        <v>113</v>
      </c>
      <c r="S9" s="135"/>
      <c r="T9" s="119" t="s">
        <v>112</v>
      </c>
    </row>
    <row r="10" spans="2:20" s="133" customFormat="1" ht="13.8">
      <c r="B10" s="134" t="s">
        <v>43</v>
      </c>
      <c r="C10" s="135"/>
      <c r="D10" s="105" t="s">
        <v>52</v>
      </c>
      <c r="E10" s="132"/>
      <c r="F10" s="51">
        <v>1</v>
      </c>
      <c r="G10" s="130" t="s">
        <v>54</v>
      </c>
      <c r="H10" s="53">
        <v>10000</v>
      </c>
      <c r="I10" s="53">
        <f t="shared" si="2"/>
        <v>10000</v>
      </c>
      <c r="J10" s="50"/>
      <c r="K10" s="51">
        <v>1</v>
      </c>
      <c r="L10" s="130" t="s">
        <v>54</v>
      </c>
      <c r="M10" s="53">
        <v>10000</v>
      </c>
      <c r="N10" s="112">
        <f t="shared" si="3"/>
        <v>10000</v>
      </c>
      <c r="O10" s="55">
        <v>0</v>
      </c>
      <c r="P10" s="53">
        <f t="shared" si="4"/>
        <v>10000</v>
      </c>
      <c r="Q10" s="54"/>
      <c r="R10" s="118" t="s">
        <v>110</v>
      </c>
      <c r="S10" s="135"/>
      <c r="T10" s="119"/>
    </row>
    <row r="11" spans="2:20" s="133" customFormat="1" ht="13.8">
      <c r="B11" s="134" t="s">
        <v>44</v>
      </c>
      <c r="C11" s="135"/>
      <c r="D11" s="105" t="s">
        <v>53</v>
      </c>
      <c r="E11" s="132"/>
      <c r="F11" s="51">
        <v>1</v>
      </c>
      <c r="G11" s="130" t="s">
        <v>54</v>
      </c>
      <c r="H11" s="53">
        <v>95000</v>
      </c>
      <c r="I11" s="53">
        <f t="shared" si="2"/>
        <v>95000</v>
      </c>
      <c r="J11" s="50"/>
      <c r="K11" s="51">
        <v>1</v>
      </c>
      <c r="L11" s="130" t="s">
        <v>54</v>
      </c>
      <c r="M11" s="53">
        <v>95000</v>
      </c>
      <c r="N11" s="112">
        <f t="shared" si="0"/>
        <v>95000</v>
      </c>
      <c r="O11" s="55">
        <v>0</v>
      </c>
      <c r="P11" s="53">
        <f t="shared" si="1"/>
        <v>95000</v>
      </c>
      <c r="Q11" s="54"/>
      <c r="R11" s="118" t="s">
        <v>110</v>
      </c>
      <c r="S11" s="135"/>
      <c r="T11" s="119"/>
    </row>
    <row r="12" spans="2:20" s="133" customFormat="1" ht="13.8">
      <c r="B12" s="134" t="s">
        <v>45</v>
      </c>
      <c r="C12" s="135"/>
      <c r="D12" s="105" t="s">
        <v>108</v>
      </c>
      <c r="E12" s="132"/>
      <c r="F12" s="51">
        <v>1</v>
      </c>
      <c r="G12" s="130" t="s">
        <v>54</v>
      </c>
      <c r="H12" s="53">
        <v>10000</v>
      </c>
      <c r="I12" s="53">
        <f t="shared" si="2"/>
        <v>10000</v>
      </c>
      <c r="J12" s="50"/>
      <c r="K12" s="51">
        <v>1</v>
      </c>
      <c r="L12" s="130" t="s">
        <v>54</v>
      </c>
      <c r="M12" s="53">
        <v>10000</v>
      </c>
      <c r="N12" s="112">
        <f t="shared" si="0"/>
        <v>10000</v>
      </c>
      <c r="O12" s="55">
        <v>0</v>
      </c>
      <c r="P12" s="53">
        <f t="shared" si="1"/>
        <v>10000</v>
      </c>
      <c r="Q12" s="54"/>
      <c r="R12" s="118" t="s">
        <v>110</v>
      </c>
      <c r="S12" s="135"/>
      <c r="T12" s="119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2"/>
        <v>0</v>
      </c>
      <c r="J13" s="50"/>
      <c r="K13" s="51"/>
      <c r="L13" s="130"/>
      <c r="M13" s="53"/>
      <c r="N13" s="112">
        <f t="shared" si="0"/>
        <v>0</v>
      </c>
      <c r="O13" s="55">
        <v>0</v>
      </c>
      <c r="P13" s="53">
        <f t="shared" si="1"/>
        <v>0</v>
      </c>
      <c r="Q13" s="54"/>
      <c r="R13" s="149"/>
      <c r="S13" s="135"/>
      <c r="T13" s="118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2"/>
        <v>0</v>
      </c>
      <c r="J14" s="50"/>
      <c r="K14" s="51"/>
      <c r="L14" s="130"/>
      <c r="M14" s="53"/>
      <c r="N14" s="112">
        <f t="shared" si="0"/>
        <v>0</v>
      </c>
      <c r="O14" s="55">
        <v>0</v>
      </c>
      <c r="P14" s="53">
        <f t="shared" si="1"/>
        <v>0</v>
      </c>
      <c r="Q14" s="54"/>
      <c r="R14" s="118"/>
      <c r="S14" s="135"/>
      <c r="T14" s="121"/>
    </row>
    <row r="15" spans="2:20" s="133" customFormat="1" ht="13.8" hidden="1">
      <c r="B15" s="134" t="s">
        <v>55</v>
      </c>
      <c r="C15" s="135"/>
      <c r="D15" s="105"/>
      <c r="E15" s="132"/>
      <c r="F15" s="51"/>
      <c r="G15" s="130"/>
      <c r="H15" s="53"/>
      <c r="I15" s="53">
        <f t="shared" si="2"/>
        <v>0</v>
      </c>
      <c r="J15" s="50"/>
      <c r="K15" s="141"/>
      <c r="L15" s="142"/>
      <c r="M15" s="136"/>
      <c r="N15" s="112">
        <f t="shared" si="0"/>
        <v>0</v>
      </c>
      <c r="O15" s="55">
        <v>0</v>
      </c>
      <c r="P15" s="53">
        <f t="shared" si="1"/>
        <v>0</v>
      </c>
      <c r="Q15" s="54"/>
      <c r="R15" s="118"/>
      <c r="S15" s="135"/>
      <c r="T15" s="120"/>
    </row>
    <row r="16" spans="2:20" s="133" customFormat="1" ht="13.8" hidden="1">
      <c r="B16" s="134" t="s">
        <v>56</v>
      </c>
      <c r="C16" s="135"/>
      <c r="D16" s="105"/>
      <c r="E16" s="132"/>
      <c r="F16" s="51"/>
      <c r="G16" s="52"/>
      <c r="H16" s="53"/>
      <c r="I16" s="53">
        <f t="shared" si="2"/>
        <v>0</v>
      </c>
      <c r="J16" s="50"/>
      <c r="K16" s="141"/>
      <c r="L16" s="143"/>
      <c r="M16" s="136"/>
      <c r="N16" s="112">
        <f t="shared" si="0"/>
        <v>0</v>
      </c>
      <c r="O16" s="55">
        <v>0</v>
      </c>
      <c r="P16" s="53">
        <f t="shared" si="1"/>
        <v>0</v>
      </c>
      <c r="Q16" s="54"/>
      <c r="R16" s="118"/>
      <c r="S16" s="135"/>
      <c r="T16" s="120"/>
    </row>
    <row r="17" spans="2:20" ht="13.8" hidden="1">
      <c r="B17" s="134" t="s">
        <v>57</v>
      </c>
      <c r="C17" s="35"/>
      <c r="D17" s="99"/>
      <c r="E17" s="49"/>
      <c r="F17" s="51"/>
      <c r="G17" s="52"/>
      <c r="H17" s="53"/>
      <c r="I17" s="53">
        <f t="shared" si="2"/>
        <v>0</v>
      </c>
      <c r="J17" s="50"/>
      <c r="K17" s="141"/>
      <c r="L17" s="143"/>
      <c r="M17" s="136"/>
      <c r="N17" s="112">
        <f t="shared" si="0"/>
        <v>0</v>
      </c>
      <c r="O17" s="55">
        <v>0</v>
      </c>
      <c r="P17" s="53">
        <f t="shared" si="1"/>
        <v>0</v>
      </c>
      <c r="Q17" s="54"/>
      <c r="R17" s="118"/>
      <c r="S17" s="35"/>
      <c r="T17" s="120"/>
    </row>
    <row r="18" spans="2:20" ht="13.8" hidden="1">
      <c r="B18" s="134" t="s">
        <v>58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0"/>
        <v>0</v>
      </c>
      <c r="O18" s="55">
        <v>0</v>
      </c>
      <c r="P18" s="53">
        <f t="shared" si="1"/>
        <v>0</v>
      </c>
      <c r="Q18" s="54"/>
      <c r="R18" s="118"/>
      <c r="S18" s="35"/>
      <c r="T18" s="120"/>
    </row>
    <row r="19" spans="2:20" ht="13.8" hidden="1">
      <c r="B19" s="134" t="s">
        <v>59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0"/>
        <v>0</v>
      </c>
      <c r="O19" s="55">
        <v>0</v>
      </c>
      <c r="P19" s="53">
        <f t="shared" si="1"/>
        <v>0</v>
      </c>
      <c r="Q19" s="54"/>
      <c r="R19" s="118"/>
      <c r="S19" s="35"/>
      <c r="T19" s="120"/>
    </row>
    <row r="20" spans="2:20" ht="13.8" hidden="1">
      <c r="B20" s="134" t="s">
        <v>60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0"/>
        <v>0</v>
      </c>
      <c r="O20" s="55">
        <v>0</v>
      </c>
      <c r="P20" s="53">
        <f t="shared" si="1"/>
        <v>0</v>
      </c>
      <c r="Q20" s="54"/>
      <c r="R20" s="118"/>
      <c r="S20" s="35"/>
      <c r="T20" s="120"/>
    </row>
    <row r="21" spans="2:20" ht="13.8" hidden="1">
      <c r="B21" s="134" t="s">
        <v>61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0"/>
        <v>0</v>
      </c>
      <c r="O21" s="55">
        <v>0</v>
      </c>
      <c r="P21" s="53">
        <f t="shared" si="1"/>
        <v>0</v>
      </c>
      <c r="Q21" s="54"/>
      <c r="R21" s="118"/>
      <c r="S21" s="35"/>
      <c r="T21" s="120"/>
    </row>
    <row r="22" spans="2:20" ht="13.8" hidden="1">
      <c r="B22" s="134" t="s">
        <v>62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0"/>
        <v>0</v>
      </c>
      <c r="O22" s="55">
        <v>0</v>
      </c>
      <c r="P22" s="53">
        <f t="shared" si="1"/>
        <v>0</v>
      </c>
      <c r="Q22" s="54"/>
      <c r="R22" s="124"/>
      <c r="S22" s="35"/>
      <c r="T22" s="119"/>
    </row>
    <row r="23" spans="2:20" ht="13.8" hidden="1">
      <c r="B23" s="134" t="s">
        <v>63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0"/>
        <v>0</v>
      </c>
      <c r="O23" s="55">
        <v>0</v>
      </c>
      <c r="P23" s="53">
        <f t="shared" si="1"/>
        <v>0</v>
      </c>
      <c r="Q23" s="54"/>
      <c r="R23" s="118"/>
      <c r="S23" s="35"/>
      <c r="T23" s="119"/>
    </row>
    <row r="24" spans="2:20" ht="13.8" hidden="1">
      <c r="B24" s="134" t="s">
        <v>64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0"/>
        <v>0</v>
      </c>
      <c r="O24" s="55">
        <v>0</v>
      </c>
      <c r="P24" s="53">
        <f t="shared" si="1"/>
        <v>0</v>
      </c>
      <c r="Q24" s="54"/>
      <c r="R24" s="118"/>
      <c r="S24" s="35"/>
      <c r="T24" s="120"/>
    </row>
    <row r="25" spans="2:20" ht="13.8" hidden="1">
      <c r="B25" s="134" t="s">
        <v>65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0"/>
        <v>0</v>
      </c>
      <c r="O25" s="114">
        <v>0</v>
      </c>
      <c r="P25" s="112">
        <f t="shared" si="1"/>
        <v>0</v>
      </c>
      <c r="Q25" s="115"/>
      <c r="R25" s="118"/>
      <c r="S25" s="73"/>
      <c r="T25" s="123"/>
    </row>
    <row r="26" spans="2:20" ht="13.8" hidden="1">
      <c r="B26" s="134" t="s">
        <v>66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0"/>
        <v>0</v>
      </c>
      <c r="O26" s="114">
        <v>0</v>
      </c>
      <c r="P26" s="112">
        <f t="shared" si="1"/>
        <v>0</v>
      </c>
      <c r="Q26" s="115"/>
      <c r="R26" s="118"/>
      <c r="S26" s="73"/>
      <c r="T26" s="125"/>
    </row>
    <row r="27" spans="2:20" ht="13.8" hidden="1">
      <c r="B27" s="134" t="s">
        <v>67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0"/>
        <v>0</v>
      </c>
      <c r="O27" s="114">
        <v>0</v>
      </c>
      <c r="P27" s="112">
        <f t="shared" si="1"/>
        <v>0</v>
      </c>
      <c r="Q27" s="115"/>
      <c r="R27" s="118"/>
      <c r="S27" s="73"/>
      <c r="T27" s="125"/>
    </row>
    <row r="28" spans="2:20" ht="13.8" hidden="1">
      <c r="B28" s="134" t="s">
        <v>68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0"/>
        <v>0</v>
      </c>
      <c r="O28" s="114">
        <v>0</v>
      </c>
      <c r="P28" s="112">
        <f t="shared" si="1"/>
        <v>0</v>
      </c>
      <c r="Q28" s="115"/>
      <c r="R28" s="118"/>
      <c r="S28" s="73"/>
      <c r="T28" s="125"/>
    </row>
    <row r="29" spans="2:20" ht="13.8" hidden="1">
      <c r="B29" s="134" t="s">
        <v>69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0"/>
        <v>0</v>
      </c>
      <c r="O29" s="114">
        <v>0</v>
      </c>
      <c r="P29" s="112">
        <f t="shared" si="1"/>
        <v>0</v>
      </c>
      <c r="Q29" s="115"/>
      <c r="R29" s="118"/>
      <c r="S29" s="73"/>
      <c r="T29" s="125"/>
    </row>
    <row r="30" spans="2:20" ht="13.8" hidden="1">
      <c r="B30" s="134" t="s">
        <v>70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0"/>
        <v>0</v>
      </c>
      <c r="O30" s="114">
        <v>0</v>
      </c>
      <c r="P30" s="112">
        <f t="shared" si="1"/>
        <v>0</v>
      </c>
      <c r="Q30" s="115"/>
      <c r="R30" s="118"/>
      <c r="S30" s="73"/>
      <c r="T30" s="123"/>
    </row>
    <row r="31" spans="2:20" ht="13.8" hidden="1">
      <c r="B31" s="134" t="s">
        <v>71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0"/>
        <v>0</v>
      </c>
      <c r="O31" s="114">
        <v>0</v>
      </c>
      <c r="P31" s="112">
        <f t="shared" si="1"/>
        <v>0</v>
      </c>
      <c r="Q31" s="115"/>
      <c r="R31" s="124"/>
      <c r="S31" s="73"/>
      <c r="T31" s="125"/>
    </row>
    <row r="32" spans="2:20" ht="13.8" hidden="1">
      <c r="B32" s="134" t="s">
        <v>72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0"/>
        <v>0</v>
      </c>
      <c r="O32" s="114">
        <v>0</v>
      </c>
      <c r="P32" s="112">
        <f t="shared" si="1"/>
        <v>0</v>
      </c>
      <c r="Q32" s="115"/>
      <c r="R32" s="124"/>
      <c r="S32" s="73"/>
      <c r="T32" s="125"/>
    </row>
    <row r="33" spans="2:20" ht="13.8" hidden="1">
      <c r="B33" s="134" t="s">
        <v>73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1"/>
        <v>0</v>
      </c>
      <c r="Q33" s="144"/>
      <c r="R33" s="145"/>
      <c r="S33" s="73"/>
      <c r="T33" s="125"/>
    </row>
    <row r="34" spans="2:20" ht="13.8" hidden="1">
      <c r="B34" s="134" t="s">
        <v>74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1"/>
        <v>0</v>
      </c>
      <c r="Q34" s="115"/>
      <c r="R34" s="124"/>
      <c r="S34" s="73"/>
      <c r="T34" s="125"/>
    </row>
    <row r="35" spans="2:20" ht="13.8" hidden="1">
      <c r="B35" s="134" t="s">
        <v>75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0"/>
        <v>0</v>
      </c>
      <c r="O35" s="114">
        <v>0</v>
      </c>
      <c r="P35" s="112">
        <f t="shared" si="1"/>
        <v>0</v>
      </c>
      <c r="Q35" s="115"/>
      <c r="R35" s="124"/>
      <c r="S35" s="73"/>
      <c r="T35" s="125"/>
    </row>
    <row r="36" spans="2:20" ht="13.8" hidden="1">
      <c r="B36" s="134" t="s">
        <v>76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0"/>
        <v>0</v>
      </c>
      <c r="O36" s="114">
        <v>0</v>
      </c>
      <c r="P36" s="112">
        <f t="shared" si="1"/>
        <v>0</v>
      </c>
      <c r="Q36" s="115"/>
      <c r="R36" s="124"/>
      <c r="S36" s="73"/>
      <c r="T36" s="125"/>
    </row>
    <row r="37" spans="2:20" ht="13.8" hidden="1">
      <c r="B37" s="134" t="s">
        <v>77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0"/>
        <v>0</v>
      </c>
      <c r="O37" s="114">
        <v>0</v>
      </c>
      <c r="P37" s="112">
        <f t="shared" si="1"/>
        <v>0</v>
      </c>
      <c r="Q37" s="115"/>
      <c r="R37" s="124"/>
      <c r="S37" s="73"/>
      <c r="T37" s="125"/>
    </row>
    <row r="38" spans="2:20" ht="13.8" hidden="1">
      <c r="B38" s="134" t="s">
        <v>78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0"/>
        <v>0</v>
      </c>
      <c r="O38" s="114">
        <v>0</v>
      </c>
      <c r="P38" s="112">
        <f t="shared" si="1"/>
        <v>0</v>
      </c>
      <c r="Q38" s="115"/>
      <c r="R38" s="122"/>
      <c r="S38" s="73"/>
      <c r="T38" s="123"/>
    </row>
    <row r="39" spans="2:20" ht="13.8" hidden="1">
      <c r="B39" s="134" t="s">
        <v>79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0"/>
        <v>0</v>
      </c>
      <c r="O39" s="114">
        <v>0</v>
      </c>
      <c r="P39" s="112">
        <f t="shared" si="1"/>
        <v>0</v>
      </c>
      <c r="Q39" s="115"/>
      <c r="R39" s="124"/>
      <c r="S39" s="73"/>
      <c r="T39" s="125"/>
    </row>
    <row r="40" spans="2:20" ht="13.8" hidden="1">
      <c r="B40" s="134" t="s">
        <v>80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0"/>
        <v>0</v>
      </c>
      <c r="O40" s="114">
        <v>0</v>
      </c>
      <c r="P40" s="112">
        <f t="shared" si="1"/>
        <v>0</v>
      </c>
      <c r="Q40" s="115"/>
      <c r="R40" s="122"/>
      <c r="S40" s="73"/>
      <c r="T40" s="123"/>
    </row>
    <row r="41" spans="2:20" ht="13.8" hidden="1">
      <c r="B41" s="134" t="s">
        <v>81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0"/>
        <v>0</v>
      </c>
      <c r="O41" s="114">
        <v>0</v>
      </c>
      <c r="P41" s="112">
        <f t="shared" si="1"/>
        <v>0</v>
      </c>
      <c r="Q41" s="115"/>
      <c r="R41" s="124"/>
      <c r="S41" s="73"/>
      <c r="T41" s="125"/>
    </row>
    <row r="42" spans="2:20" ht="13.8" hidden="1">
      <c r="B42" s="134" t="s">
        <v>82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0"/>
        <v>0</v>
      </c>
      <c r="O42" s="114">
        <v>0</v>
      </c>
      <c r="P42" s="112">
        <f t="shared" si="1"/>
        <v>0</v>
      </c>
      <c r="Q42" s="115"/>
      <c r="R42" s="124"/>
      <c r="S42" s="73"/>
      <c r="T42" s="125"/>
    </row>
    <row r="43" spans="2:20" ht="13.8" hidden="1">
      <c r="B43" s="134" t="s">
        <v>83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0"/>
        <v>0</v>
      </c>
      <c r="O43" s="114">
        <v>0</v>
      </c>
      <c r="P43" s="112">
        <f t="shared" si="1"/>
        <v>0</v>
      </c>
      <c r="Q43" s="115"/>
      <c r="R43" s="124"/>
      <c r="S43" s="73"/>
      <c r="T43" s="125"/>
    </row>
    <row r="44" spans="2:20" ht="13.8" hidden="1">
      <c r="B44" s="134" t="s">
        <v>84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0"/>
        <v>0</v>
      </c>
      <c r="O44" s="114">
        <v>0</v>
      </c>
      <c r="P44" s="112">
        <f t="shared" si="1"/>
        <v>0</v>
      </c>
      <c r="Q44" s="115"/>
      <c r="R44" s="124"/>
      <c r="S44" s="73"/>
      <c r="T44" s="125"/>
    </row>
    <row r="45" spans="2:20" ht="13.8" hidden="1">
      <c r="B45" s="134" t="s">
        <v>85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0"/>
        <v>0</v>
      </c>
      <c r="O45" s="55">
        <v>0</v>
      </c>
      <c r="P45" s="53">
        <f t="shared" si="1"/>
        <v>0</v>
      </c>
      <c r="Q45" s="54"/>
      <c r="R45" s="118"/>
      <c r="S45" s="35"/>
      <c r="T45" s="119"/>
    </row>
    <row r="46" spans="2:20" ht="13.8" hidden="1">
      <c r="B46" s="134" t="s">
        <v>86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0"/>
        <v>0</v>
      </c>
      <c r="O46" s="55">
        <v>0</v>
      </c>
      <c r="P46" s="53">
        <f t="shared" si="1"/>
        <v>0</v>
      </c>
      <c r="Q46" s="54"/>
      <c r="R46" s="121"/>
      <c r="S46" s="35"/>
      <c r="T46" s="120"/>
    </row>
    <row r="47" spans="2:20" ht="13.8" hidden="1">
      <c r="B47" s="134" t="s">
        <v>87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0"/>
        <v>0</v>
      </c>
      <c r="O47" s="55">
        <v>0</v>
      </c>
      <c r="P47" s="53">
        <f t="shared" si="1"/>
        <v>0</v>
      </c>
      <c r="Q47" s="54"/>
      <c r="R47" s="118"/>
      <c r="S47" s="35"/>
      <c r="T47" s="119"/>
    </row>
    <row r="48" spans="2:20" ht="13.8" hidden="1">
      <c r="B48" s="134" t="s">
        <v>88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0"/>
        <v>0</v>
      </c>
      <c r="O48" s="55">
        <v>0</v>
      </c>
      <c r="P48" s="53">
        <f t="shared" si="1"/>
        <v>0</v>
      </c>
      <c r="Q48" s="54"/>
      <c r="R48" s="121"/>
      <c r="S48" s="35"/>
      <c r="T48" s="120"/>
    </row>
    <row r="49" spans="2:20" ht="13.8" hidden="1">
      <c r="B49" s="134" t="s">
        <v>89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0"/>
        <v>0</v>
      </c>
      <c r="O49" s="55">
        <v>0</v>
      </c>
      <c r="P49" s="53">
        <f t="shared" si="1"/>
        <v>0</v>
      </c>
      <c r="Q49" s="54"/>
      <c r="R49" s="121"/>
      <c r="S49" s="35"/>
      <c r="T49" s="120"/>
    </row>
    <row r="50" spans="2:20" ht="13.8" hidden="1">
      <c r="B50" s="134" t="s">
        <v>90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0"/>
        <v>0</v>
      </c>
      <c r="O50" s="55">
        <v>0</v>
      </c>
      <c r="P50" s="53">
        <f t="shared" si="1"/>
        <v>0</v>
      </c>
      <c r="Q50" s="54"/>
      <c r="R50" s="121"/>
      <c r="S50" s="35"/>
      <c r="T50" s="120"/>
    </row>
    <row r="51" spans="2:20" ht="13.8" hidden="1">
      <c r="B51" s="134" t="s">
        <v>91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0"/>
        <v>0</v>
      </c>
      <c r="O51" s="55">
        <v>0</v>
      </c>
      <c r="P51" s="53">
        <f t="shared" si="1"/>
        <v>0</v>
      </c>
      <c r="Q51" s="54"/>
      <c r="R51" s="121"/>
      <c r="S51" s="35"/>
      <c r="T51" s="120"/>
    </row>
    <row r="52" spans="2:20" ht="13.8" hidden="1">
      <c r="B52" s="134" t="s">
        <v>92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0"/>
        <v>0</v>
      </c>
      <c r="O52" s="55">
        <v>0</v>
      </c>
      <c r="P52" s="53">
        <f t="shared" si="1"/>
        <v>0</v>
      </c>
      <c r="Q52" s="54"/>
      <c r="R52" s="121"/>
      <c r="S52" s="35"/>
      <c r="T52" s="120"/>
    </row>
    <row r="53" spans="2:20" ht="13.8" hidden="1">
      <c r="B53" s="134" t="s">
        <v>93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0"/>
        <v>0</v>
      </c>
      <c r="O53" s="55">
        <v>0</v>
      </c>
      <c r="P53" s="53">
        <f t="shared" si="1"/>
        <v>0</v>
      </c>
      <c r="Q53" s="54"/>
      <c r="R53" s="121"/>
      <c r="S53" s="35"/>
      <c r="T53" s="120"/>
    </row>
    <row r="54" spans="2:20" ht="13.8" hidden="1">
      <c r="B54" s="134" t="s">
        <v>94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0"/>
        <v>0</v>
      </c>
      <c r="O54" s="55">
        <v>0</v>
      </c>
      <c r="P54" s="53">
        <f t="shared" si="1"/>
        <v>0</v>
      </c>
      <c r="Q54" s="54"/>
      <c r="R54" s="118"/>
      <c r="S54" s="35"/>
      <c r="T54" s="119"/>
    </row>
    <row r="55" spans="2:20" ht="13.8" hidden="1">
      <c r="B55" s="134" t="s">
        <v>95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0"/>
        <v>0</v>
      </c>
      <c r="O55" s="55">
        <v>0</v>
      </c>
      <c r="P55" s="53">
        <f t="shared" si="1"/>
        <v>0</v>
      </c>
      <c r="Q55" s="54"/>
      <c r="R55" s="121"/>
      <c r="S55" s="35"/>
      <c r="T55" s="120"/>
    </row>
    <row r="56" spans="2:20" ht="13.8" hidden="1">
      <c r="B56" s="134" t="s">
        <v>96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0"/>
        <v>0</v>
      </c>
      <c r="O56" s="55">
        <v>0</v>
      </c>
      <c r="P56" s="53">
        <f t="shared" si="1"/>
        <v>0</v>
      </c>
      <c r="Q56" s="54"/>
      <c r="R56" s="121"/>
      <c r="S56" s="35"/>
      <c r="T56" s="120"/>
    </row>
    <row r="57" spans="2:20" ht="13.8" hidden="1">
      <c r="B57" s="134" t="s">
        <v>97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0"/>
        <v>0</v>
      </c>
      <c r="O57" s="55">
        <v>0</v>
      </c>
      <c r="P57" s="53">
        <f t="shared" si="1"/>
        <v>0</v>
      </c>
      <c r="Q57" s="54"/>
      <c r="R57" s="121"/>
      <c r="S57" s="35"/>
      <c r="T57" s="120"/>
    </row>
    <row r="58" spans="2:20" ht="13.8" hidden="1">
      <c r="B58" s="134" t="s">
        <v>98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0"/>
        <v>0</v>
      </c>
      <c r="O58" s="55">
        <v>0</v>
      </c>
      <c r="P58" s="53">
        <f t="shared" si="1"/>
        <v>0</v>
      </c>
      <c r="Q58" s="54"/>
      <c r="R58" s="121"/>
      <c r="S58" s="35"/>
      <c r="T58" s="120"/>
    </row>
    <row r="59" spans="2:20" ht="13.8" hidden="1">
      <c r="B59" s="134" t="s">
        <v>99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0"/>
        <v>0</v>
      </c>
      <c r="O59" s="55">
        <v>0</v>
      </c>
      <c r="P59" s="53">
        <f t="shared" si="1"/>
        <v>0</v>
      </c>
      <c r="Q59" s="54"/>
      <c r="R59" s="121"/>
      <c r="S59" s="35"/>
      <c r="T59" s="120"/>
    </row>
    <row r="60" spans="2:20" ht="13.8" hidden="1">
      <c r="B60" s="134" t="s">
        <v>100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0"/>
        <v>0</v>
      </c>
      <c r="O60" s="55">
        <v>0</v>
      </c>
      <c r="P60" s="53">
        <f t="shared" si="1"/>
        <v>0</v>
      </c>
      <c r="Q60" s="54"/>
      <c r="R60" s="121"/>
      <c r="S60" s="35"/>
      <c r="T60" s="120"/>
    </row>
    <row r="61" spans="2:20" ht="13.8" hidden="1">
      <c r="B61" s="134" t="s">
        <v>101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0"/>
        <v>0</v>
      </c>
      <c r="O61" s="55">
        <v>0</v>
      </c>
      <c r="P61" s="53">
        <f t="shared" si="1"/>
        <v>0</v>
      </c>
      <c r="Q61" s="54"/>
      <c r="R61" s="121"/>
      <c r="S61" s="35"/>
      <c r="T61" s="120"/>
    </row>
    <row r="62" spans="2:20" ht="13.8" hidden="1">
      <c r="B62" s="134" t="s">
        <v>102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0"/>
        <v>0</v>
      </c>
      <c r="O62" s="55">
        <v>0</v>
      </c>
      <c r="P62" s="53">
        <f t="shared" si="1"/>
        <v>0</v>
      </c>
      <c r="Q62" s="54"/>
      <c r="R62" s="118"/>
      <c r="S62" s="35"/>
      <c r="T62" s="119"/>
    </row>
    <row r="63" spans="2:20" ht="13.8" hidden="1">
      <c r="B63" s="134" t="s">
        <v>103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0"/>
        <v>0</v>
      </c>
      <c r="O63" s="55">
        <v>0</v>
      </c>
      <c r="P63" s="53">
        <f t="shared" si="1"/>
        <v>0</v>
      </c>
      <c r="Q63" s="54"/>
      <c r="R63" s="121"/>
      <c r="S63" s="35"/>
      <c r="T63" s="120"/>
    </row>
    <row r="64" spans="2:20" ht="13.8" hidden="1">
      <c r="B64" s="134" t="s">
        <v>104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0"/>
        <v>0</v>
      </c>
      <c r="O64" s="55">
        <v>0</v>
      </c>
      <c r="P64" s="53">
        <f t="shared" si="1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141000</v>
      </c>
      <c r="J66" s="50"/>
      <c r="K66" s="189" t="s">
        <v>11</v>
      </c>
      <c r="L66" s="190"/>
      <c r="M66" s="190"/>
      <c r="N66" s="190"/>
      <c r="O66" s="190"/>
      <c r="P66" s="79">
        <f>SUM(P7:P65)</f>
        <v>140970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141000</v>
      </c>
      <c r="J68" s="50"/>
      <c r="K68" s="194" t="s">
        <v>12</v>
      </c>
      <c r="L68" s="193"/>
      <c r="M68" s="193"/>
      <c r="N68" s="193"/>
      <c r="O68" s="193"/>
      <c r="P68" s="82">
        <f>SUM(P66+P67)</f>
        <v>140970</v>
      </c>
      <c r="Q68" s="58"/>
      <c r="R68" s="127"/>
      <c r="S68" s="35"/>
      <c r="T68" s="35"/>
    </row>
    <row r="69" spans="2:20" ht="13.2" hidden="1" customHeight="1">
      <c r="B69" s="56"/>
      <c r="C69" s="35"/>
      <c r="D69" s="80"/>
      <c r="E69" s="83"/>
      <c r="F69" s="70"/>
      <c r="G69" s="195" t="s">
        <v>33</v>
      </c>
      <c r="H69" s="195"/>
      <c r="I69" s="84">
        <f>19%</f>
        <v>0.19</v>
      </c>
      <c r="J69" s="59"/>
      <c r="K69" s="196" t="s">
        <v>34</v>
      </c>
      <c r="L69" s="195"/>
      <c r="M69" s="195"/>
      <c r="N69" s="195"/>
      <c r="O69" s="195"/>
      <c r="P69" s="85">
        <v>0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141000.19</v>
      </c>
      <c r="J70" s="50"/>
      <c r="K70" s="198" t="s">
        <v>13</v>
      </c>
      <c r="L70" s="197"/>
      <c r="M70" s="197"/>
      <c r="N70" s="197"/>
      <c r="O70" s="197"/>
      <c r="P70" s="91">
        <f>SUM(P68:P69)</f>
        <v>140970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-30.190000000002328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zoomScaleNormal="100" workbookViewId="0">
      <selection activeCell="H12" sqref="H1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13: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141000.19</v>
      </c>
      <c r="J31" s="201" t="s">
        <v>30</v>
      </c>
      <c r="K31" s="202"/>
      <c r="L31" s="31">
        <f>'Daños Edificio'!P70</f>
        <v>140970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141000.19</v>
      </c>
      <c r="J33" s="206" t="s">
        <v>32</v>
      </c>
      <c r="K33" s="207"/>
      <c r="L33" s="33">
        <f>SUM(L31:L32)</f>
        <v>140970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2025-01-27T21:14:26Z</dcterms:modified>
</cp:coreProperties>
</file>